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160"/>
  </bookViews>
  <sheets>
    <sheet name="Requisition (3)" sheetId="1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1" i="14"/>
  <c r="G212" l="1"/>
  <c r="G213" s="1"/>
  <c r="G164" l="1"/>
  <c r="G119"/>
  <c r="G120" s="1"/>
  <c r="G121" s="1"/>
  <c r="G78"/>
  <c r="G79" s="1"/>
  <c r="G80" s="1"/>
  <c r="G70"/>
  <c r="G31"/>
  <c r="G23"/>
  <c r="G24" s="1"/>
  <c r="G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G71" l="1"/>
  <c r="G72" s="1"/>
  <c r="G32"/>
  <c r="G33" s="1"/>
  <c r="G165"/>
  <c r="G166" s="1"/>
</calcChain>
</file>

<file path=xl/sharedStrings.xml><?xml version="1.0" encoding="utf-8"?>
<sst xmlns="http://schemas.openxmlformats.org/spreadsheetml/2006/main" count="348" uniqueCount="173">
  <si>
    <t>Total Station Bateries</t>
  </si>
  <si>
    <t>Repair of balance appratus</t>
  </si>
  <si>
    <t>Calciam carbide speedi Appratus</t>
  </si>
  <si>
    <t>LED Light 50 Watt</t>
  </si>
  <si>
    <t>RG 7-2c cable installatio for security camra 600 m/roll</t>
  </si>
  <si>
    <t xml:space="preserve">LED 32 android LCD disply </t>
  </si>
  <si>
    <t>BNC connector</t>
  </si>
  <si>
    <t>HDMI cable</t>
  </si>
  <si>
    <t>Insulation Tap</t>
  </si>
  <si>
    <t>Cable Tie</t>
  </si>
  <si>
    <t>Bundle RG 59- 2C</t>
  </si>
  <si>
    <t>Box water proof</t>
  </si>
  <si>
    <t>Pc pins</t>
  </si>
  <si>
    <t>Adopter 2A</t>
  </si>
  <si>
    <t>HDMI cable 5m</t>
  </si>
  <si>
    <t xml:space="preserve">TFT panel LED </t>
  </si>
  <si>
    <t>L.C</t>
  </si>
  <si>
    <t>Wirles Mouse</t>
  </si>
  <si>
    <t>LED stand</t>
  </si>
  <si>
    <t>CCTV camera 5 mp</t>
  </si>
  <si>
    <t>DVR 16 ch 7116 Hq HI-KY</t>
  </si>
  <si>
    <t>Voltage meter</t>
  </si>
  <si>
    <t>Ceiling fan 56 inch</t>
  </si>
  <si>
    <t>Sr.No</t>
  </si>
  <si>
    <t>Item Name</t>
  </si>
  <si>
    <t>Specification</t>
  </si>
  <si>
    <t>Quantity Required</t>
  </si>
  <si>
    <t>Unit Rate W/O GST</t>
  </si>
  <si>
    <t>Remarks</t>
  </si>
  <si>
    <t>Department Name : CIVIL</t>
  </si>
  <si>
    <t>Department Name :  Secuirty</t>
  </si>
  <si>
    <t>Department Name :  Electrical</t>
  </si>
  <si>
    <t>Department Name :  Cleaning</t>
  </si>
  <si>
    <t>Sweep</t>
  </si>
  <si>
    <t>Toilit Liquid(Fernail)</t>
  </si>
  <si>
    <t>Wiper water</t>
  </si>
  <si>
    <t>Toilit Liquid  (Dettol)</t>
  </si>
  <si>
    <t>Wash room bursh</t>
  </si>
  <si>
    <t>Acid in litter</t>
  </si>
  <si>
    <t>Toilit Cleaning Bursh</t>
  </si>
  <si>
    <t>Bursh For roof Cleaning</t>
  </si>
  <si>
    <t>Sweep Mop</t>
  </si>
  <si>
    <t>Wheel Barrow (four Wheel Tyre)</t>
  </si>
  <si>
    <t>Water Plastic Tube 3/4 inch</t>
  </si>
  <si>
    <t>Life boy</t>
  </si>
  <si>
    <t>Vim powder</t>
  </si>
  <si>
    <t>Loota For Toilit</t>
  </si>
  <si>
    <t>Flash Pump</t>
  </si>
  <si>
    <t>wash basin soobi</t>
  </si>
  <si>
    <t>Old Tube of tyre Making Sweep</t>
  </si>
  <si>
    <t>Dust bin Shaper</t>
  </si>
  <si>
    <t>Khurpa Bursh</t>
  </si>
  <si>
    <t>Gloves (Dastany)</t>
  </si>
  <si>
    <t>Fernail Tablit</t>
  </si>
  <si>
    <t>Tangay For Garbage</t>
  </si>
  <si>
    <t>Insect powder</t>
  </si>
  <si>
    <t>Department Name :  Estate</t>
  </si>
  <si>
    <t>cement</t>
  </si>
  <si>
    <t>sand (Cft)</t>
  </si>
  <si>
    <t>aggregate (Cft)</t>
  </si>
  <si>
    <t>Pipe 3/4 Dia</t>
  </si>
  <si>
    <t>Pipe1/2 Dia</t>
  </si>
  <si>
    <t xml:space="preserve">Bib Cock 1/2 inch </t>
  </si>
  <si>
    <t>Bibe cock 3/4 inch</t>
  </si>
  <si>
    <t>Pipe 3/4 dia</t>
  </si>
  <si>
    <t>Paint (1/4) Coloure Blu &amp;Red) For Tree Marking</t>
  </si>
  <si>
    <t>Pipe 2 inch dia</t>
  </si>
  <si>
    <t>Pipe 4 inch  dia</t>
  </si>
  <si>
    <t>Paint Bursh</t>
  </si>
  <si>
    <t>G.Total</t>
  </si>
  <si>
    <t>Department Name :  Electronics</t>
  </si>
  <si>
    <t>Instalaion Chages</t>
  </si>
  <si>
    <t>Other expenses</t>
  </si>
  <si>
    <t>Fllexible wire</t>
  </si>
  <si>
    <t>Transister 1383</t>
  </si>
  <si>
    <t>Transister c945</t>
  </si>
  <si>
    <t>Soldering Wire 100 G Roll</t>
  </si>
  <si>
    <t>Requistions For Purchasing Tool,Accesseries, Material Of Different Department</t>
  </si>
  <si>
    <t>Mir Chakar Khan Rind University Of Technolgy Dera Ghazi Khan</t>
  </si>
  <si>
    <t>Berosa</t>
  </si>
  <si>
    <t>soldering peast</t>
  </si>
  <si>
    <t>jumper wire</t>
  </si>
  <si>
    <t>DMM leads</t>
  </si>
  <si>
    <t>LED  energy savers 18 w</t>
  </si>
  <si>
    <t>LED  energy savers 12 w</t>
  </si>
  <si>
    <t>resisters 47k 2w</t>
  </si>
  <si>
    <t>resisters 1k 2w 100 ohm</t>
  </si>
  <si>
    <t>Digital ICS all gates</t>
  </si>
  <si>
    <t>regultor ics 7805 ,7809 ,7812</t>
  </si>
  <si>
    <t>power cable for power supply</t>
  </si>
  <si>
    <t>LEDs all colours</t>
  </si>
  <si>
    <t>Diods In 4007</t>
  </si>
  <si>
    <t>Diods In 4001</t>
  </si>
  <si>
    <t>FET IRF 75N38 and all Fet types</t>
  </si>
  <si>
    <t>LED 5w</t>
  </si>
  <si>
    <t>soldering iron 45w</t>
  </si>
  <si>
    <t>soldering iron 60w</t>
  </si>
  <si>
    <t>PCB of AC-DC supply component</t>
  </si>
  <si>
    <t>LED diriver 12w/12v</t>
  </si>
  <si>
    <t>LED diriver 24w/30v</t>
  </si>
  <si>
    <t xml:space="preserve">Muhmmad Iqbal malik Sb </t>
  </si>
  <si>
    <t>Convenor Purchasing Committee</t>
  </si>
  <si>
    <t>Cell No:0332 7790240</t>
  </si>
  <si>
    <t>Unit</t>
  </si>
  <si>
    <t>No.</t>
  </si>
  <si>
    <t>Bags</t>
  </si>
  <si>
    <t>CFT</t>
  </si>
  <si>
    <t>FT</t>
  </si>
  <si>
    <t>GST @ 17%</t>
  </si>
  <si>
    <t>Total</t>
  </si>
  <si>
    <t>Roll</t>
  </si>
  <si>
    <t>GSt @ 17%</t>
  </si>
  <si>
    <t>Sft</t>
  </si>
  <si>
    <t>Litter</t>
  </si>
  <si>
    <t>Dozen</t>
  </si>
  <si>
    <t>set</t>
  </si>
  <si>
    <t>n0</t>
  </si>
  <si>
    <t>no</t>
  </si>
  <si>
    <t>litter</t>
  </si>
  <si>
    <t>ft</t>
  </si>
  <si>
    <t>Play wood For Garbage(6''x12'')</t>
  </si>
  <si>
    <t>kg</t>
  </si>
  <si>
    <t>pkt</t>
  </si>
  <si>
    <t>P-1</t>
  </si>
  <si>
    <t>P-2</t>
  </si>
  <si>
    <t>P-3</t>
  </si>
  <si>
    <t>P-4</t>
  </si>
  <si>
    <t>Termite killer chemical and Services</t>
  </si>
  <si>
    <t>Oil of coprassion machine and services</t>
  </si>
  <si>
    <t>Round bar 1/2 inch</t>
  </si>
  <si>
    <t>Round bar3/4 inch</t>
  </si>
  <si>
    <t>Round bar 1 inch</t>
  </si>
  <si>
    <t>Square bar 1/2*1/2</t>
  </si>
  <si>
    <t>Emery papar 0,1,1 1/2,2</t>
  </si>
  <si>
    <t>Cutting tools for lathe 3/8",1/2"</t>
  </si>
  <si>
    <t>Power Hacksaw blade 6 TPI 18"</t>
  </si>
  <si>
    <t>Hacksaw blade poland double edge</t>
  </si>
  <si>
    <t>Paint brush 4"</t>
  </si>
  <si>
    <t xml:space="preserve">Clothe waste </t>
  </si>
  <si>
    <t>Mobil oil  4 litre</t>
  </si>
  <si>
    <t>V belt a27,a28,a31</t>
  </si>
  <si>
    <t>kerosene oil</t>
  </si>
  <si>
    <t>Crode oil</t>
  </si>
  <si>
    <t>Oil cane</t>
  </si>
  <si>
    <t>dozen</t>
  </si>
  <si>
    <t>Cane</t>
  </si>
  <si>
    <t>No</t>
  </si>
  <si>
    <t xml:space="preserve"> Mild steel Strip 4"X1/8"</t>
  </si>
  <si>
    <t>Mild steel strip 1"x1/8"</t>
  </si>
  <si>
    <t>Mild steel strip 1  1/2"x1/4"</t>
  </si>
  <si>
    <t>Round bar 1/2"</t>
  </si>
  <si>
    <t>Sheet G.I 22 no.</t>
  </si>
  <si>
    <t>Hacksaw blade double edge poland</t>
  </si>
  <si>
    <t xml:space="preserve">tri Angular file </t>
  </si>
  <si>
    <t>Wood  6"x1/2" x6 '</t>
  </si>
  <si>
    <t>wood  6"x3/4" x6 '</t>
  </si>
  <si>
    <t>Wood 3"x1"x6'</t>
  </si>
  <si>
    <t>wood 1"x10"x6'</t>
  </si>
  <si>
    <t>Glue 1/2 litre pak</t>
  </si>
  <si>
    <t>Nail asorted size</t>
  </si>
  <si>
    <t>Nail steel 1/2",1",1 1/2",2",21/2",3"</t>
  </si>
  <si>
    <t>Mild Steel Strip 1"x1/8"</t>
  </si>
  <si>
    <t>Square pipe1/2"x1/2"</t>
  </si>
  <si>
    <t>Welding Electrode  10  no.</t>
  </si>
  <si>
    <t>Welding Electrode  12  no.</t>
  </si>
  <si>
    <t>Gas cylinder  Oxygen refilling</t>
  </si>
  <si>
    <t>Gas cylinder  acetyline refilling</t>
  </si>
  <si>
    <t xml:space="preserve">Filler rod brass </t>
  </si>
  <si>
    <t>Filler rod Ms</t>
  </si>
  <si>
    <t>Flux</t>
  </si>
  <si>
    <t>Match box</t>
  </si>
  <si>
    <t>Cutting disc</t>
  </si>
  <si>
    <t>Department Name :  Mechanical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</si>
</sst>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0" fillId="0" borderId="2" xfId="0" applyFill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257175</xdr:colOff>
      <xdr:row>4</xdr:row>
      <xdr:rowOff>333375</xdr:rowOff>
    </xdr:to>
    <xdr:pic>
      <xdr:nvPicPr>
        <xdr:cNvPr id="2" name="Picture 1" descr="C:\Users\dkpeu\Desktop\thumbnail.jpg">
          <a:extLst>
            <a:ext uri="{FF2B5EF4-FFF2-40B4-BE49-F238E27FC236}">
              <a16:creationId xmlns:a16="http://schemas.microsoft.com/office/drawing/2014/main" xmlns="" id="{E6CF36F7-53E1-4B3B-98D3-92A89EF735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95250" y="104775"/>
          <a:ext cx="7715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topLeftCell="A159" workbookViewId="0">
      <selection activeCell="B84" sqref="B84"/>
    </sheetView>
  </sheetViews>
  <sheetFormatPr defaultRowHeight="15"/>
  <cols>
    <col min="1" max="1" width="9.140625" style="21"/>
    <col min="2" max="2" width="32.5703125" customWidth="1"/>
    <col min="3" max="3" width="12.85546875" customWidth="1"/>
    <col min="4" max="5" width="9.140625" style="21"/>
    <col min="6" max="6" width="11.42578125" style="21" customWidth="1"/>
    <col min="7" max="7" width="10.5703125" style="21" hidden="1" customWidth="1"/>
  </cols>
  <sheetData>
    <row r="1" spans="1:9">
      <c r="H1" t="s">
        <v>123</v>
      </c>
    </row>
    <row r="3" spans="1:9">
      <c r="B3" s="43" t="s">
        <v>77</v>
      </c>
      <c r="C3" s="43"/>
      <c r="D3" s="43"/>
      <c r="E3" s="43"/>
      <c r="F3" s="43"/>
      <c r="G3" s="43"/>
      <c r="H3" s="43"/>
      <c r="I3" s="35"/>
    </row>
    <row r="4" spans="1:9" ht="18" customHeight="1">
      <c r="B4" s="43" t="s">
        <v>78</v>
      </c>
      <c r="C4" s="43"/>
      <c r="D4" s="43"/>
      <c r="E4" s="43"/>
      <c r="F4" s="43"/>
      <c r="G4" s="43"/>
      <c r="H4" s="43"/>
      <c r="I4" s="35"/>
    </row>
    <row r="5" spans="1:9" ht="28.5" customHeight="1"/>
    <row r="6" spans="1:9">
      <c r="A6" s="25" t="s">
        <v>29</v>
      </c>
      <c r="B6" s="14"/>
    </row>
    <row r="7" spans="1:9" ht="30">
      <c r="A7" s="28" t="s">
        <v>23</v>
      </c>
      <c r="B7" s="28" t="s">
        <v>24</v>
      </c>
      <c r="C7" s="29" t="s">
        <v>25</v>
      </c>
      <c r="D7" s="30" t="s">
        <v>26</v>
      </c>
      <c r="E7" s="30" t="s">
        <v>103</v>
      </c>
      <c r="F7" s="30" t="s">
        <v>27</v>
      </c>
      <c r="G7" s="30" t="s">
        <v>27</v>
      </c>
      <c r="H7" s="28" t="s">
        <v>28</v>
      </c>
    </row>
    <row r="8" spans="1:9" ht="20.100000000000001" customHeight="1">
      <c r="A8" s="17">
        <v>1</v>
      </c>
      <c r="B8" s="1" t="s">
        <v>0</v>
      </c>
      <c r="C8" s="26"/>
      <c r="D8" s="17">
        <v>2</v>
      </c>
      <c r="E8" s="17" t="s">
        <v>104</v>
      </c>
      <c r="F8" s="17"/>
      <c r="G8" s="17">
        <v>100000</v>
      </c>
      <c r="H8" s="1"/>
    </row>
    <row r="9" spans="1:9" ht="20.100000000000001" customHeight="1">
      <c r="A9" s="18">
        <f>+A8+1</f>
        <v>2</v>
      </c>
      <c r="B9" s="4" t="s">
        <v>1</v>
      </c>
      <c r="C9" s="1"/>
      <c r="D9" s="18">
        <v>2</v>
      </c>
      <c r="E9" s="17" t="s">
        <v>104</v>
      </c>
      <c r="F9" s="17"/>
      <c r="G9" s="17">
        <v>12000</v>
      </c>
      <c r="H9" s="1"/>
    </row>
    <row r="10" spans="1:9" ht="20.100000000000001" customHeight="1">
      <c r="A10" s="18">
        <f t="shared" ref="A10:A22" si="0">+A9+1</f>
        <v>3</v>
      </c>
      <c r="B10" s="4" t="s">
        <v>2</v>
      </c>
      <c r="C10" s="1"/>
      <c r="D10" s="18">
        <v>5</v>
      </c>
      <c r="E10" s="17" t="s">
        <v>104</v>
      </c>
      <c r="F10" s="17"/>
      <c r="G10" s="17">
        <v>2000</v>
      </c>
      <c r="H10" s="1"/>
    </row>
    <row r="11" spans="1:9" ht="20.100000000000001" customHeight="1">
      <c r="A11" s="18">
        <f t="shared" si="0"/>
        <v>4</v>
      </c>
      <c r="B11" s="6" t="s">
        <v>57</v>
      </c>
      <c r="C11" s="1"/>
      <c r="D11" s="8">
        <v>10</v>
      </c>
      <c r="E11" s="17" t="s">
        <v>105</v>
      </c>
      <c r="F11" s="17"/>
      <c r="G11" s="8">
        <v>9100</v>
      </c>
      <c r="H11" s="1"/>
    </row>
    <row r="12" spans="1:9" ht="20.100000000000001" customHeight="1">
      <c r="A12" s="18">
        <f t="shared" si="0"/>
        <v>5</v>
      </c>
      <c r="B12" s="6" t="s">
        <v>58</v>
      </c>
      <c r="C12" s="1"/>
      <c r="D12" s="8">
        <v>60</v>
      </c>
      <c r="E12" s="8" t="s">
        <v>106</v>
      </c>
      <c r="F12" s="8"/>
      <c r="G12" s="8">
        <v>1800</v>
      </c>
      <c r="H12" s="1"/>
    </row>
    <row r="13" spans="1:9" ht="20.100000000000001" customHeight="1">
      <c r="A13" s="18">
        <f t="shared" si="0"/>
        <v>6</v>
      </c>
      <c r="B13" s="6" t="s">
        <v>59</v>
      </c>
      <c r="C13" s="1"/>
      <c r="D13" s="8">
        <v>80</v>
      </c>
      <c r="E13" s="8" t="s">
        <v>106</v>
      </c>
      <c r="F13" s="8"/>
      <c r="G13" s="8">
        <v>4000</v>
      </c>
      <c r="H13" s="1"/>
    </row>
    <row r="14" spans="1:9" ht="20.100000000000001" customHeight="1">
      <c r="A14" s="18">
        <f t="shared" si="0"/>
        <v>7</v>
      </c>
      <c r="B14" s="7" t="s">
        <v>60</v>
      </c>
      <c r="C14" s="1"/>
      <c r="D14" s="8">
        <v>40</v>
      </c>
      <c r="E14" s="8" t="s">
        <v>107</v>
      </c>
      <c r="F14" s="8"/>
      <c r="G14" s="8">
        <v>4800</v>
      </c>
      <c r="H14" s="1"/>
    </row>
    <row r="15" spans="1:9" ht="20.100000000000001" customHeight="1">
      <c r="A15" s="18">
        <f t="shared" si="0"/>
        <v>8</v>
      </c>
      <c r="B15" s="6" t="s">
        <v>61</v>
      </c>
      <c r="C15" s="1"/>
      <c r="D15" s="8">
        <v>40</v>
      </c>
      <c r="E15" s="8" t="s">
        <v>107</v>
      </c>
      <c r="F15" s="8"/>
      <c r="G15" s="8">
        <v>5200</v>
      </c>
      <c r="H15" s="1"/>
    </row>
    <row r="16" spans="1:9" ht="20.100000000000001" customHeight="1">
      <c r="A16" s="18">
        <f t="shared" si="0"/>
        <v>9</v>
      </c>
      <c r="B16" s="7" t="s">
        <v>62</v>
      </c>
      <c r="C16" s="1"/>
      <c r="D16" s="8">
        <v>20</v>
      </c>
      <c r="E16" s="8" t="s">
        <v>104</v>
      </c>
      <c r="F16" s="8"/>
      <c r="G16" s="8">
        <v>3400</v>
      </c>
      <c r="H16" s="1"/>
    </row>
    <row r="17" spans="1:8" ht="20.100000000000001" customHeight="1">
      <c r="A17" s="18">
        <f t="shared" si="0"/>
        <v>10</v>
      </c>
      <c r="B17" s="7" t="s">
        <v>63</v>
      </c>
      <c r="C17" s="1"/>
      <c r="D17" s="8">
        <v>20</v>
      </c>
      <c r="E17" s="8" t="s">
        <v>104</v>
      </c>
      <c r="F17" s="8"/>
      <c r="G17" s="8">
        <v>4000</v>
      </c>
      <c r="H17" s="1"/>
    </row>
    <row r="18" spans="1:8" ht="20.100000000000001" customHeight="1">
      <c r="A18" s="18">
        <f t="shared" si="0"/>
        <v>11</v>
      </c>
      <c r="B18" s="7" t="s">
        <v>64</v>
      </c>
      <c r="C18" s="1"/>
      <c r="D18" s="8">
        <v>20</v>
      </c>
      <c r="E18" s="8" t="s">
        <v>104</v>
      </c>
      <c r="F18" s="8"/>
      <c r="G18" s="8">
        <v>3000</v>
      </c>
      <c r="H18" s="1"/>
    </row>
    <row r="19" spans="1:8" ht="30">
      <c r="A19" s="18">
        <f t="shared" si="0"/>
        <v>12</v>
      </c>
      <c r="B19" s="7" t="s">
        <v>65</v>
      </c>
      <c r="C19" s="1"/>
      <c r="D19" s="8">
        <v>5</v>
      </c>
      <c r="E19" s="8" t="s">
        <v>104</v>
      </c>
      <c r="F19" s="8"/>
      <c r="G19" s="8">
        <v>4000</v>
      </c>
      <c r="H19" s="1"/>
    </row>
    <row r="20" spans="1:8" ht="20.100000000000001" customHeight="1">
      <c r="A20" s="18">
        <f t="shared" si="0"/>
        <v>13</v>
      </c>
      <c r="B20" s="7" t="s">
        <v>66</v>
      </c>
      <c r="C20" s="1"/>
      <c r="D20" s="8">
        <v>40</v>
      </c>
      <c r="E20" s="8" t="s">
        <v>107</v>
      </c>
      <c r="F20" s="8"/>
      <c r="G20" s="8">
        <v>12000</v>
      </c>
      <c r="H20" s="1"/>
    </row>
    <row r="21" spans="1:8" ht="20.100000000000001" customHeight="1">
      <c r="A21" s="18">
        <f t="shared" si="0"/>
        <v>14</v>
      </c>
      <c r="B21" s="7" t="s">
        <v>67</v>
      </c>
      <c r="C21" s="1"/>
      <c r="D21" s="8">
        <v>40</v>
      </c>
      <c r="E21" s="8" t="s">
        <v>107</v>
      </c>
      <c r="F21" s="8"/>
      <c r="G21" s="8">
        <v>16000</v>
      </c>
      <c r="H21" s="1"/>
    </row>
    <row r="22" spans="1:8" ht="20.100000000000001" customHeight="1">
      <c r="A22" s="18">
        <f t="shared" si="0"/>
        <v>15</v>
      </c>
      <c r="B22" s="7" t="s">
        <v>68</v>
      </c>
      <c r="C22" s="1"/>
      <c r="D22" s="11">
        <v>5</v>
      </c>
      <c r="E22" s="11" t="s">
        <v>104</v>
      </c>
      <c r="F22" s="11"/>
      <c r="G22" s="8">
        <v>1000</v>
      </c>
      <c r="H22" s="1"/>
    </row>
    <row r="23" spans="1:8" ht="20.100000000000001" hidden="1" customHeight="1">
      <c r="A23" s="19"/>
      <c r="B23" s="10"/>
      <c r="C23" s="2"/>
      <c r="D23" s="16" t="s">
        <v>109</v>
      </c>
      <c r="E23" s="16"/>
      <c r="F23" s="16"/>
      <c r="G23" s="16">
        <f>SUM(G8:G22)</f>
        <v>182300</v>
      </c>
      <c r="H23" s="2"/>
    </row>
    <row r="24" spans="1:8" ht="20.100000000000001" hidden="1" customHeight="1">
      <c r="A24" s="19"/>
      <c r="B24" s="10"/>
      <c r="C24" s="2"/>
      <c r="D24" s="16" t="s">
        <v>108</v>
      </c>
      <c r="E24" s="16"/>
      <c r="F24" s="16"/>
      <c r="G24" s="16">
        <f>+G23*17%</f>
        <v>30991.000000000004</v>
      </c>
      <c r="H24" s="2"/>
    </row>
    <row r="25" spans="1:8" ht="20.100000000000001" hidden="1" customHeight="1">
      <c r="A25" s="19"/>
      <c r="B25" s="10"/>
      <c r="C25" s="2"/>
      <c r="D25" s="16" t="s">
        <v>69</v>
      </c>
      <c r="E25" s="16"/>
      <c r="F25" s="16"/>
      <c r="G25" s="16">
        <f>+G23+G24</f>
        <v>213291</v>
      </c>
      <c r="H25" s="2"/>
    </row>
    <row r="26" spans="1:8" ht="20.100000000000001" hidden="1" customHeight="1">
      <c r="A26" s="19"/>
      <c r="B26" s="10"/>
      <c r="C26" s="2"/>
      <c r="D26" s="24"/>
      <c r="E26" s="24"/>
      <c r="F26" s="24"/>
      <c r="G26" s="24"/>
      <c r="H26" s="2"/>
    </row>
    <row r="27" spans="1:8" ht="20.100000000000001" customHeight="1">
      <c r="A27" s="25" t="s">
        <v>31</v>
      </c>
      <c r="B27" s="25"/>
      <c r="C27" s="32"/>
      <c r="D27" s="20"/>
      <c r="E27" s="20"/>
      <c r="F27" s="20"/>
    </row>
    <row r="28" spans="1:8" ht="30">
      <c r="A28" s="28" t="s">
        <v>23</v>
      </c>
      <c r="B28" s="28" t="s">
        <v>24</v>
      </c>
      <c r="C28" s="29" t="s">
        <v>25</v>
      </c>
      <c r="D28" s="30" t="s">
        <v>26</v>
      </c>
      <c r="E28" s="30" t="s">
        <v>103</v>
      </c>
      <c r="F28" s="30" t="s">
        <v>27</v>
      </c>
      <c r="G28" s="30" t="s">
        <v>27</v>
      </c>
      <c r="H28" s="28" t="s">
        <v>28</v>
      </c>
    </row>
    <row r="29" spans="1:8" ht="20.100000000000001" customHeight="1">
      <c r="A29" s="17">
        <v>1</v>
      </c>
      <c r="B29" s="1" t="s">
        <v>21</v>
      </c>
      <c r="C29" s="1"/>
      <c r="D29" s="17">
        <v>21</v>
      </c>
      <c r="E29" s="17" t="s">
        <v>104</v>
      </c>
      <c r="F29" s="17"/>
      <c r="G29" s="17">
        <v>16800</v>
      </c>
      <c r="H29" s="1"/>
    </row>
    <row r="30" spans="1:8" ht="20.100000000000001" customHeight="1">
      <c r="A30" s="17">
        <v>2</v>
      </c>
      <c r="B30" s="1" t="s">
        <v>22</v>
      </c>
      <c r="C30" s="1"/>
      <c r="D30" s="17">
        <v>100</v>
      </c>
      <c r="E30" s="17" t="s">
        <v>104</v>
      </c>
      <c r="F30" s="17"/>
      <c r="G30" s="17">
        <v>600000</v>
      </c>
      <c r="H30" s="1"/>
    </row>
    <row r="31" spans="1:8" ht="20.100000000000001" hidden="1" customHeight="1">
      <c r="A31" s="20"/>
      <c r="B31" s="2"/>
      <c r="C31" s="2"/>
      <c r="D31" s="41" t="s">
        <v>109</v>
      </c>
      <c r="E31" s="42"/>
      <c r="F31" s="36"/>
      <c r="G31" s="27">
        <f>SUM(G29:G30)</f>
        <v>616800</v>
      </c>
      <c r="H31" s="2"/>
    </row>
    <row r="32" spans="1:8" ht="20.100000000000001" hidden="1" customHeight="1">
      <c r="A32" s="20"/>
      <c r="B32" s="2"/>
      <c r="C32" s="2"/>
      <c r="D32" s="41" t="s">
        <v>111</v>
      </c>
      <c r="E32" s="42"/>
      <c r="F32" s="12"/>
      <c r="G32" s="16">
        <f>+G31*17%</f>
        <v>104856.00000000001</v>
      </c>
      <c r="H32" s="2"/>
    </row>
    <row r="33" spans="1:8" ht="20.100000000000001" hidden="1" customHeight="1">
      <c r="A33" s="20"/>
      <c r="B33" s="2"/>
      <c r="C33" s="2"/>
      <c r="D33" s="41" t="s">
        <v>69</v>
      </c>
      <c r="E33" s="42"/>
      <c r="F33" s="12"/>
      <c r="G33" s="16">
        <f>+G31+G32</f>
        <v>721656</v>
      </c>
      <c r="H33" s="2"/>
    </row>
    <row r="34" spans="1:8" ht="20.100000000000001" hidden="1" customHeight="1">
      <c r="A34" s="19"/>
      <c r="B34" s="10"/>
      <c r="C34" s="2"/>
      <c r="D34" s="24"/>
      <c r="E34" s="24"/>
      <c r="F34" s="24"/>
      <c r="G34" s="24"/>
      <c r="H34" s="2"/>
    </row>
    <row r="35" spans="1:8" ht="20.100000000000001" customHeight="1">
      <c r="A35" s="19"/>
      <c r="B35" s="10"/>
      <c r="C35" s="2"/>
      <c r="D35" s="24"/>
      <c r="E35" s="24"/>
      <c r="F35" s="24"/>
      <c r="G35" s="24"/>
      <c r="H35" s="2"/>
    </row>
    <row r="36" spans="1:8" ht="20.100000000000001" customHeight="1">
      <c r="A36" s="19"/>
      <c r="B36" s="10"/>
      <c r="C36" s="2"/>
      <c r="D36" s="24"/>
      <c r="E36" s="24"/>
      <c r="F36" s="24"/>
      <c r="G36" s="24"/>
      <c r="H36" s="2"/>
    </row>
    <row r="37" spans="1:8" ht="20.100000000000001" customHeight="1">
      <c r="A37" s="19"/>
      <c r="B37" s="10"/>
      <c r="C37" s="2"/>
      <c r="D37" s="24"/>
      <c r="E37" s="24"/>
      <c r="F37" s="24"/>
      <c r="G37" s="24"/>
      <c r="H37" s="2"/>
    </row>
    <row r="38" spans="1:8" ht="20.100000000000001" customHeight="1">
      <c r="A38" s="19"/>
      <c r="B38" s="10"/>
      <c r="C38" s="2"/>
      <c r="D38" s="24"/>
      <c r="E38" s="24"/>
      <c r="F38" s="24"/>
      <c r="G38" s="24"/>
      <c r="H38" s="2"/>
    </row>
    <row r="39" spans="1:8" ht="20.100000000000001" customHeight="1">
      <c r="A39" s="19"/>
      <c r="B39" s="10"/>
      <c r="C39" s="2"/>
      <c r="D39" s="24"/>
      <c r="E39" s="24"/>
      <c r="F39" s="24"/>
      <c r="G39" s="24"/>
      <c r="H39" s="2"/>
    </row>
    <row r="40" spans="1:8" ht="20.100000000000001" customHeight="1">
      <c r="A40" s="19"/>
      <c r="B40" s="10"/>
      <c r="C40" s="2"/>
      <c r="D40" s="24"/>
      <c r="E40" s="24"/>
      <c r="F40" s="24"/>
      <c r="G40" s="24"/>
      <c r="H40" s="2"/>
    </row>
    <row r="41" spans="1:8" ht="20.100000000000001" customHeight="1">
      <c r="A41" s="19"/>
      <c r="B41" s="10"/>
      <c r="C41" s="2"/>
      <c r="D41" s="24"/>
      <c r="E41" s="24"/>
      <c r="F41" s="24"/>
      <c r="G41" s="24"/>
      <c r="H41" s="2"/>
    </row>
    <row r="42" spans="1:8" ht="20.100000000000001" customHeight="1">
      <c r="A42" s="19"/>
      <c r="B42" s="10"/>
      <c r="C42" s="2"/>
      <c r="D42" s="24"/>
      <c r="E42" s="24"/>
      <c r="F42" s="24"/>
      <c r="G42" s="24"/>
      <c r="H42" s="2"/>
    </row>
    <row r="43" spans="1:8" ht="20.100000000000001" customHeight="1">
      <c r="A43" s="19"/>
      <c r="B43" s="10"/>
      <c r="C43" s="2"/>
      <c r="D43" s="24"/>
      <c r="E43" s="24"/>
      <c r="F43" s="24"/>
      <c r="G43" s="24"/>
      <c r="H43" s="2"/>
    </row>
    <row r="44" spans="1:8" ht="20.100000000000001" customHeight="1">
      <c r="A44" s="19"/>
      <c r="B44" s="10"/>
      <c r="C44" s="2"/>
      <c r="D44" s="24"/>
      <c r="E44" s="24"/>
      <c r="F44" s="24"/>
      <c r="G44" s="24"/>
      <c r="H44" s="2"/>
    </row>
    <row r="45" spans="1:8" ht="20.100000000000001" customHeight="1">
      <c r="A45" s="19"/>
      <c r="B45" s="10"/>
      <c r="C45" s="2"/>
      <c r="D45" s="24"/>
      <c r="E45" s="24"/>
      <c r="F45" s="24"/>
      <c r="G45" s="24"/>
      <c r="H45" s="2"/>
    </row>
    <row r="46" spans="1:8" ht="20.100000000000001" customHeight="1">
      <c r="A46" s="19"/>
      <c r="B46" s="10"/>
      <c r="C46" s="2"/>
      <c r="D46" s="24"/>
      <c r="E46" s="24"/>
      <c r="F46" s="24"/>
      <c r="G46" s="24"/>
      <c r="H46" s="2" t="s">
        <v>124</v>
      </c>
    </row>
    <row r="47" spans="1:8">
      <c r="A47" s="25" t="s">
        <v>30</v>
      </c>
      <c r="B47" s="14"/>
    </row>
    <row r="48" spans="1:8" ht="30">
      <c r="A48" s="28" t="s">
        <v>23</v>
      </c>
      <c r="B48" s="28" t="s">
        <v>24</v>
      </c>
      <c r="C48" s="29" t="s">
        <v>25</v>
      </c>
      <c r="D48" s="30" t="s">
        <v>26</v>
      </c>
      <c r="E48" s="30" t="s">
        <v>103</v>
      </c>
      <c r="F48" s="30" t="s">
        <v>27</v>
      </c>
      <c r="G48" s="30" t="s">
        <v>27</v>
      </c>
      <c r="H48" s="28" t="s">
        <v>28</v>
      </c>
    </row>
    <row r="49" spans="1:8" ht="20.100000000000001" customHeight="1">
      <c r="A49" s="22">
        <v>1</v>
      </c>
      <c r="B49" s="23" t="s">
        <v>3</v>
      </c>
      <c r="C49" s="23"/>
      <c r="D49" s="17">
        <v>60</v>
      </c>
      <c r="E49" s="17" t="s">
        <v>104</v>
      </c>
      <c r="F49" s="17"/>
      <c r="G49" s="17">
        <v>138000</v>
      </c>
      <c r="H49" s="1"/>
    </row>
    <row r="50" spans="1:8" ht="30">
      <c r="A50" s="22">
        <v>2</v>
      </c>
      <c r="B50" s="5" t="s">
        <v>4</v>
      </c>
      <c r="C50" s="5"/>
      <c r="D50" s="17">
        <v>6</v>
      </c>
      <c r="E50" s="17" t="s">
        <v>110</v>
      </c>
      <c r="F50" s="17"/>
      <c r="G50" s="17">
        <v>57000</v>
      </c>
      <c r="H50" s="1"/>
    </row>
    <row r="51" spans="1:8" ht="20.100000000000001" customHeight="1">
      <c r="A51" s="22">
        <v>3</v>
      </c>
      <c r="B51" s="4" t="s">
        <v>5</v>
      </c>
      <c r="C51" s="1"/>
      <c r="D51" s="18">
        <v>1</v>
      </c>
      <c r="E51" s="17" t="s">
        <v>104</v>
      </c>
      <c r="F51" s="17"/>
      <c r="G51" s="17">
        <v>58000</v>
      </c>
      <c r="H51" s="1"/>
    </row>
    <row r="52" spans="1:8" ht="20.100000000000001" customHeight="1">
      <c r="A52" s="22">
        <v>4</v>
      </c>
      <c r="B52" s="4" t="s">
        <v>6</v>
      </c>
      <c r="C52" s="1"/>
      <c r="D52" s="18">
        <v>10</v>
      </c>
      <c r="E52" s="17" t="s">
        <v>104</v>
      </c>
      <c r="F52" s="17"/>
      <c r="G52" s="17">
        <v>1800</v>
      </c>
      <c r="H52" s="1"/>
    </row>
    <row r="53" spans="1:8" ht="20.100000000000001" customHeight="1">
      <c r="A53" s="22">
        <v>5</v>
      </c>
      <c r="B53" s="4" t="s">
        <v>7</v>
      </c>
      <c r="C53" s="1"/>
      <c r="D53" s="17">
        <v>1</v>
      </c>
      <c r="E53" s="17" t="s">
        <v>104</v>
      </c>
      <c r="F53" s="17"/>
      <c r="G53" s="17">
        <v>1000</v>
      </c>
      <c r="H53" s="1"/>
    </row>
    <row r="54" spans="1:8" ht="20.100000000000001" customHeight="1">
      <c r="A54" s="22">
        <v>6</v>
      </c>
      <c r="B54" s="4" t="s">
        <v>8</v>
      </c>
      <c r="C54" s="1"/>
      <c r="D54" s="18">
        <v>20</v>
      </c>
      <c r="E54" s="17" t="s">
        <v>104</v>
      </c>
      <c r="F54" s="17"/>
      <c r="G54" s="17">
        <v>600</v>
      </c>
      <c r="H54" s="1"/>
    </row>
    <row r="55" spans="1:8" ht="20.100000000000001" customHeight="1">
      <c r="A55" s="22">
        <v>7</v>
      </c>
      <c r="B55" s="4" t="s">
        <v>9</v>
      </c>
      <c r="C55" s="1"/>
      <c r="D55" s="17">
        <v>10</v>
      </c>
      <c r="E55" s="17" t="s">
        <v>104</v>
      </c>
      <c r="F55" s="17"/>
      <c r="G55" s="17">
        <v>2000</v>
      </c>
      <c r="H55" s="1"/>
    </row>
    <row r="56" spans="1:8" ht="20.100000000000001" customHeight="1">
      <c r="A56" s="22">
        <v>8</v>
      </c>
      <c r="B56" s="4" t="s">
        <v>10</v>
      </c>
      <c r="C56" s="1"/>
      <c r="D56" s="17">
        <v>100</v>
      </c>
      <c r="E56" s="17" t="s">
        <v>104</v>
      </c>
      <c r="F56" s="17"/>
      <c r="G56" s="17">
        <v>32000</v>
      </c>
      <c r="H56" s="1"/>
    </row>
    <row r="57" spans="1:8" ht="20.100000000000001" customHeight="1">
      <c r="A57" s="22">
        <v>9</v>
      </c>
      <c r="B57" s="4" t="s">
        <v>11</v>
      </c>
      <c r="C57" s="1"/>
      <c r="D57" s="18">
        <v>10</v>
      </c>
      <c r="E57" s="17" t="s">
        <v>104</v>
      </c>
      <c r="F57" s="17"/>
      <c r="G57" s="17">
        <v>2000</v>
      </c>
      <c r="H57" s="1"/>
    </row>
    <row r="58" spans="1:8" ht="20.100000000000001" customHeight="1">
      <c r="A58" s="22">
        <v>10</v>
      </c>
      <c r="B58" s="4" t="s">
        <v>6</v>
      </c>
      <c r="C58" s="1"/>
      <c r="D58" s="18">
        <v>20</v>
      </c>
      <c r="E58" s="17" t="s">
        <v>104</v>
      </c>
      <c r="F58" s="17"/>
      <c r="G58" s="17">
        <v>2400</v>
      </c>
      <c r="H58" s="1"/>
    </row>
    <row r="59" spans="1:8" ht="20.100000000000001" customHeight="1">
      <c r="A59" s="22">
        <v>11</v>
      </c>
      <c r="B59" s="4" t="s">
        <v>12</v>
      </c>
      <c r="C59" s="1"/>
      <c r="D59" s="18">
        <v>10</v>
      </c>
      <c r="E59" s="17" t="s">
        <v>104</v>
      </c>
      <c r="F59" s="17"/>
      <c r="G59" s="17">
        <v>800</v>
      </c>
      <c r="H59" s="1"/>
    </row>
    <row r="60" spans="1:8" ht="20.100000000000001" customHeight="1">
      <c r="A60" s="22">
        <v>12</v>
      </c>
      <c r="B60" s="4" t="s">
        <v>13</v>
      </c>
      <c r="C60" s="1"/>
      <c r="D60" s="18">
        <v>10</v>
      </c>
      <c r="E60" s="17" t="s">
        <v>104</v>
      </c>
      <c r="F60" s="17"/>
      <c r="G60" s="17">
        <v>2000</v>
      </c>
      <c r="H60" s="1"/>
    </row>
    <row r="61" spans="1:8" ht="20.100000000000001" customHeight="1">
      <c r="A61" s="22">
        <v>13</v>
      </c>
      <c r="B61" s="4" t="s">
        <v>14</v>
      </c>
      <c r="C61" s="1"/>
      <c r="D61" s="18">
        <v>1</v>
      </c>
      <c r="E61" s="17" t="s">
        <v>104</v>
      </c>
      <c r="F61" s="17"/>
      <c r="G61" s="17">
        <v>850</v>
      </c>
      <c r="H61" s="1"/>
    </row>
    <row r="62" spans="1:8" ht="20.100000000000001" customHeight="1">
      <c r="A62" s="22">
        <v>14</v>
      </c>
      <c r="B62" s="4" t="s">
        <v>15</v>
      </c>
      <c r="C62" s="1"/>
      <c r="D62" s="18">
        <v>1</v>
      </c>
      <c r="E62" s="17" t="s">
        <v>104</v>
      </c>
      <c r="F62" s="17"/>
      <c r="G62" s="17">
        <v>10500</v>
      </c>
      <c r="H62" s="1"/>
    </row>
    <row r="63" spans="1:8" ht="20.100000000000001" customHeight="1">
      <c r="A63" s="22">
        <v>15</v>
      </c>
      <c r="B63" s="4" t="s">
        <v>16</v>
      </c>
      <c r="C63" s="1"/>
      <c r="D63" s="18">
        <v>10</v>
      </c>
      <c r="E63" s="17" t="s">
        <v>104</v>
      </c>
      <c r="F63" s="17"/>
      <c r="G63" s="17">
        <v>300</v>
      </c>
      <c r="H63" s="1"/>
    </row>
    <row r="64" spans="1:8" ht="20.100000000000001" customHeight="1">
      <c r="A64" s="22">
        <v>16</v>
      </c>
      <c r="B64" s="4" t="s">
        <v>17</v>
      </c>
      <c r="C64" s="1"/>
      <c r="D64" s="18">
        <v>1</v>
      </c>
      <c r="E64" s="17" t="s">
        <v>104</v>
      </c>
      <c r="F64" s="17"/>
      <c r="G64" s="17">
        <v>500</v>
      </c>
      <c r="H64" s="1"/>
    </row>
    <row r="65" spans="1:8" ht="20.100000000000001" customHeight="1">
      <c r="A65" s="22">
        <v>17</v>
      </c>
      <c r="B65" s="4" t="s">
        <v>18</v>
      </c>
      <c r="C65" s="1"/>
      <c r="D65" s="18">
        <v>1</v>
      </c>
      <c r="E65" s="17" t="s">
        <v>104</v>
      </c>
      <c r="F65" s="17"/>
      <c r="G65" s="17">
        <v>100</v>
      </c>
      <c r="H65" s="1"/>
    </row>
    <row r="66" spans="1:8" ht="20.100000000000001" customHeight="1">
      <c r="A66" s="22">
        <v>18</v>
      </c>
      <c r="B66" s="4" t="s">
        <v>19</v>
      </c>
      <c r="C66" s="1"/>
      <c r="D66" s="17">
        <v>10</v>
      </c>
      <c r="E66" s="17" t="s">
        <v>104</v>
      </c>
      <c r="F66" s="17"/>
      <c r="G66" s="17">
        <v>8700</v>
      </c>
      <c r="H66" s="1"/>
    </row>
    <row r="67" spans="1:8" ht="20.100000000000001" customHeight="1">
      <c r="A67" s="22">
        <v>19</v>
      </c>
      <c r="B67" s="4" t="s">
        <v>20</v>
      </c>
      <c r="C67" s="1"/>
      <c r="D67" s="18">
        <v>1</v>
      </c>
      <c r="E67" s="17" t="s">
        <v>104</v>
      </c>
      <c r="F67" s="17"/>
      <c r="G67" s="17">
        <v>46500</v>
      </c>
      <c r="H67" s="1"/>
    </row>
    <row r="68" spans="1:8" ht="20.100000000000001" customHeight="1">
      <c r="A68" s="22">
        <v>20</v>
      </c>
      <c r="B68" s="4" t="s">
        <v>71</v>
      </c>
      <c r="C68" s="1"/>
      <c r="D68" s="18"/>
      <c r="E68" s="18"/>
      <c r="F68" s="18"/>
      <c r="G68" s="17">
        <v>5000</v>
      </c>
      <c r="H68" s="1"/>
    </row>
    <row r="69" spans="1:8" ht="20.100000000000001" customHeight="1">
      <c r="A69" s="22">
        <v>21</v>
      </c>
      <c r="B69" s="4" t="s">
        <v>72</v>
      </c>
      <c r="C69" s="1"/>
      <c r="D69" s="18"/>
      <c r="E69" s="18"/>
      <c r="F69" s="18"/>
      <c r="G69" s="17">
        <v>6000</v>
      </c>
      <c r="H69" s="1"/>
    </row>
    <row r="70" spans="1:8" ht="20.100000000000001" hidden="1" customHeight="1">
      <c r="A70" s="20"/>
      <c r="B70" s="10"/>
      <c r="C70" s="2"/>
      <c r="D70" s="41" t="s">
        <v>109</v>
      </c>
      <c r="E70" s="42"/>
      <c r="F70" s="36"/>
      <c r="G70" s="27">
        <f>SUM(G49:G69)</f>
        <v>376050</v>
      </c>
      <c r="H70" s="2"/>
    </row>
    <row r="71" spans="1:8" ht="20.100000000000001" hidden="1" customHeight="1">
      <c r="A71" s="20"/>
      <c r="B71" s="10"/>
      <c r="C71" s="2"/>
      <c r="D71" s="41" t="s">
        <v>111</v>
      </c>
      <c r="E71" s="42"/>
      <c r="F71" s="12"/>
      <c r="G71" s="33">
        <f>+G70*17%</f>
        <v>63928.500000000007</v>
      </c>
      <c r="H71" s="2"/>
    </row>
    <row r="72" spans="1:8" ht="20.100000000000001" hidden="1" customHeight="1">
      <c r="A72" s="20"/>
      <c r="B72" s="10"/>
      <c r="C72" s="2"/>
      <c r="D72" s="41" t="s">
        <v>69</v>
      </c>
      <c r="E72" s="42"/>
      <c r="F72" s="12"/>
      <c r="G72" s="33">
        <f>+G70+G71</f>
        <v>439978.5</v>
      </c>
      <c r="H72" s="2"/>
    </row>
    <row r="73" spans="1:8">
      <c r="A73" s="20"/>
      <c r="B73" s="2"/>
      <c r="C73" s="2"/>
      <c r="D73" s="24"/>
      <c r="E73" s="24"/>
      <c r="F73" s="24"/>
      <c r="G73" s="24"/>
      <c r="H73" s="2"/>
    </row>
    <row r="74" spans="1:8">
      <c r="A74" s="25" t="s">
        <v>56</v>
      </c>
      <c r="B74" s="14"/>
    </row>
    <row r="75" spans="1:8" ht="30">
      <c r="A75" s="28" t="s">
        <v>23</v>
      </c>
      <c r="B75" s="28" t="s">
        <v>24</v>
      </c>
      <c r="C75" s="29" t="s">
        <v>25</v>
      </c>
      <c r="D75" s="30" t="s">
        <v>26</v>
      </c>
      <c r="E75" s="30" t="s">
        <v>103</v>
      </c>
      <c r="F75" s="30" t="s">
        <v>27</v>
      </c>
      <c r="G75" s="30" t="s">
        <v>27</v>
      </c>
      <c r="H75" s="28" t="s">
        <v>28</v>
      </c>
    </row>
    <row r="76" spans="1:8" ht="20.100000000000001" customHeight="1">
      <c r="A76" s="17">
        <v>1</v>
      </c>
      <c r="B76" s="1" t="s">
        <v>127</v>
      </c>
      <c r="C76" s="1"/>
      <c r="D76" s="17">
        <v>24998</v>
      </c>
      <c r="E76" s="17" t="s">
        <v>112</v>
      </c>
      <c r="F76" s="17"/>
      <c r="G76" s="17">
        <v>199984</v>
      </c>
      <c r="H76" s="1"/>
    </row>
    <row r="77" spans="1:8" ht="20.100000000000001" customHeight="1">
      <c r="A77" s="17">
        <v>2</v>
      </c>
      <c r="B77" s="1" t="s">
        <v>128</v>
      </c>
      <c r="C77" s="1"/>
      <c r="D77" s="17">
        <v>10</v>
      </c>
      <c r="E77" s="17" t="s">
        <v>113</v>
      </c>
      <c r="F77" s="17"/>
      <c r="G77" s="17">
        <v>50000</v>
      </c>
      <c r="H77" s="1"/>
    </row>
    <row r="78" spans="1:8" ht="20.100000000000001" hidden="1" customHeight="1">
      <c r="D78" s="41" t="s">
        <v>109</v>
      </c>
      <c r="E78" s="42"/>
      <c r="F78" s="12"/>
      <c r="G78" s="16">
        <f>SUM(G76:G77)</f>
        <v>249984</v>
      </c>
    </row>
    <row r="79" spans="1:8" hidden="1">
      <c r="D79" s="41" t="s">
        <v>111</v>
      </c>
      <c r="E79" s="42"/>
      <c r="F79" s="12"/>
      <c r="G79" s="33">
        <f>+G78*17%</f>
        <v>42497.280000000006</v>
      </c>
    </row>
    <row r="80" spans="1:8" hidden="1">
      <c r="D80" s="41" t="s">
        <v>69</v>
      </c>
      <c r="E80" s="42"/>
      <c r="F80" s="12"/>
      <c r="G80" s="33">
        <f>+G78+G79</f>
        <v>292481.28000000003</v>
      </c>
    </row>
    <row r="81" spans="1:8" hidden="1">
      <c r="D81" s="24"/>
      <c r="E81" s="24"/>
      <c r="F81" s="24"/>
      <c r="G81" s="24"/>
    </row>
    <row r="82" spans="1:8">
      <c r="D82" s="24"/>
      <c r="E82" s="24"/>
      <c r="F82" s="24"/>
      <c r="G82" s="24"/>
    </row>
    <row r="83" spans="1:8">
      <c r="D83" s="24"/>
      <c r="E83" s="24"/>
      <c r="F83" s="24"/>
      <c r="G83" s="24"/>
    </row>
    <row r="84" spans="1:8">
      <c r="D84" s="24"/>
      <c r="E84" s="24"/>
      <c r="F84" s="24"/>
      <c r="G84" s="24"/>
    </row>
    <row r="85" spans="1:8">
      <c r="D85" s="24"/>
      <c r="E85" s="24"/>
      <c r="F85" s="24"/>
      <c r="G85" s="24"/>
    </row>
    <row r="86" spans="1:8">
      <c r="D86" s="24"/>
      <c r="E86" s="24"/>
      <c r="F86" s="24"/>
      <c r="G86" s="24"/>
    </row>
    <row r="87" spans="1:8">
      <c r="D87" s="24"/>
      <c r="E87" s="24"/>
      <c r="F87" s="24"/>
      <c r="G87" s="24"/>
    </row>
    <row r="88" spans="1:8">
      <c r="D88" s="24"/>
      <c r="E88" s="24"/>
      <c r="F88" s="24"/>
      <c r="G88" s="24"/>
    </row>
    <row r="89" spans="1:8">
      <c r="D89" s="24"/>
      <c r="E89" s="24"/>
      <c r="F89" s="24"/>
      <c r="G89" s="24"/>
    </row>
    <row r="90" spans="1:8">
      <c r="D90" s="24"/>
      <c r="E90" s="24"/>
      <c r="F90" s="24"/>
      <c r="G90" s="24"/>
    </row>
    <row r="91" spans="1:8">
      <c r="D91" s="24"/>
      <c r="E91" s="24"/>
      <c r="F91" s="24"/>
      <c r="G91" s="24"/>
      <c r="H91" t="s">
        <v>125</v>
      </c>
    </row>
    <row r="92" spans="1:8">
      <c r="A92" s="25" t="s">
        <v>70</v>
      </c>
      <c r="B92" s="14"/>
    </row>
    <row r="93" spans="1:8" ht="30">
      <c r="A93" s="28" t="s">
        <v>23</v>
      </c>
      <c r="B93" s="28" t="s">
        <v>24</v>
      </c>
      <c r="C93" s="29" t="s">
        <v>25</v>
      </c>
      <c r="D93" s="30" t="s">
        <v>26</v>
      </c>
      <c r="E93" s="30" t="s">
        <v>103</v>
      </c>
      <c r="F93" s="30" t="s">
        <v>27</v>
      </c>
      <c r="G93" s="30" t="s">
        <v>27</v>
      </c>
      <c r="H93" s="28" t="s">
        <v>28</v>
      </c>
    </row>
    <row r="94" spans="1:8" ht="20.100000000000001" customHeight="1">
      <c r="A94" s="22">
        <v>1</v>
      </c>
      <c r="B94" s="34" t="s">
        <v>73</v>
      </c>
      <c r="C94" s="1"/>
      <c r="D94" s="17">
        <v>2</v>
      </c>
      <c r="E94" s="17" t="s">
        <v>110</v>
      </c>
      <c r="F94" s="17"/>
      <c r="G94" s="17">
        <v>1000</v>
      </c>
      <c r="H94" s="1"/>
    </row>
    <row r="95" spans="1:8" ht="20.100000000000001" customHeight="1">
      <c r="A95" s="17">
        <v>2</v>
      </c>
      <c r="B95" s="4" t="s">
        <v>74</v>
      </c>
      <c r="C95" s="1"/>
      <c r="D95" s="17">
        <v>3</v>
      </c>
      <c r="E95" s="17" t="s">
        <v>114</v>
      </c>
      <c r="F95" s="17"/>
      <c r="G95" s="17">
        <v>540</v>
      </c>
      <c r="H95" s="1"/>
    </row>
    <row r="96" spans="1:8" ht="20.100000000000001" customHeight="1">
      <c r="A96" s="17">
        <v>3</v>
      </c>
      <c r="B96" s="4" t="s">
        <v>75</v>
      </c>
      <c r="C96" s="1"/>
      <c r="D96" s="17">
        <v>3</v>
      </c>
      <c r="E96" s="17" t="s">
        <v>114</v>
      </c>
      <c r="F96" s="17"/>
      <c r="G96" s="17">
        <v>600</v>
      </c>
      <c r="H96" s="1"/>
    </row>
    <row r="97" spans="1:8" ht="20.100000000000001" customHeight="1">
      <c r="A97" s="17">
        <v>4</v>
      </c>
      <c r="B97" s="4" t="s">
        <v>76</v>
      </c>
      <c r="C97" s="1"/>
      <c r="D97" s="17">
        <v>1</v>
      </c>
      <c r="E97" s="17" t="s">
        <v>114</v>
      </c>
      <c r="F97" s="17"/>
      <c r="G97" s="17">
        <v>4800</v>
      </c>
      <c r="H97" s="1"/>
    </row>
    <row r="98" spans="1:8" ht="20.100000000000001" customHeight="1">
      <c r="A98" s="17">
        <v>5</v>
      </c>
      <c r="B98" s="4" t="s">
        <v>79</v>
      </c>
      <c r="C98" s="1"/>
      <c r="D98" s="17">
        <v>5</v>
      </c>
      <c r="E98" s="17" t="s">
        <v>114</v>
      </c>
      <c r="F98" s="17"/>
      <c r="G98" s="17">
        <v>3000</v>
      </c>
      <c r="H98" s="1"/>
    </row>
    <row r="99" spans="1:8" ht="20.100000000000001" customHeight="1">
      <c r="A99" s="17">
        <v>6</v>
      </c>
      <c r="B99" s="4" t="s">
        <v>80</v>
      </c>
      <c r="C99" s="1"/>
      <c r="D99" s="17">
        <v>4</v>
      </c>
      <c r="E99" s="17" t="s">
        <v>114</v>
      </c>
      <c r="F99" s="17"/>
      <c r="G99" s="17">
        <v>2400</v>
      </c>
      <c r="H99" s="1"/>
    </row>
    <row r="100" spans="1:8" ht="20.100000000000001" customHeight="1">
      <c r="A100" s="17">
        <v>7</v>
      </c>
      <c r="B100" s="4" t="s">
        <v>81</v>
      </c>
      <c r="C100" s="1"/>
      <c r="D100" s="17">
        <v>5</v>
      </c>
      <c r="E100" s="17" t="s">
        <v>110</v>
      </c>
      <c r="F100" s="17"/>
      <c r="G100" s="17">
        <v>750</v>
      </c>
      <c r="H100" s="1"/>
    </row>
    <row r="101" spans="1:8" ht="20.100000000000001" customHeight="1">
      <c r="A101" s="17">
        <v>8</v>
      </c>
      <c r="B101" s="4" t="s">
        <v>82</v>
      </c>
      <c r="C101" s="1"/>
      <c r="D101" s="17">
        <v>12</v>
      </c>
      <c r="E101" s="17" t="s">
        <v>115</v>
      </c>
      <c r="F101" s="17"/>
      <c r="G101" s="17">
        <v>1800</v>
      </c>
      <c r="H101" s="1"/>
    </row>
    <row r="102" spans="1:8" ht="20.100000000000001" customHeight="1">
      <c r="A102" s="17">
        <v>9</v>
      </c>
      <c r="B102" s="4" t="s">
        <v>83</v>
      </c>
      <c r="C102" s="1"/>
      <c r="D102" s="17">
        <v>24</v>
      </c>
      <c r="E102" s="17" t="s">
        <v>116</v>
      </c>
      <c r="F102" s="17"/>
      <c r="G102" s="17">
        <v>4900</v>
      </c>
      <c r="H102" s="1"/>
    </row>
    <row r="103" spans="1:8" ht="20.100000000000001" customHeight="1">
      <c r="A103" s="17">
        <v>10</v>
      </c>
      <c r="B103" s="4" t="s">
        <v>84</v>
      </c>
      <c r="C103" s="1"/>
      <c r="D103" s="17">
        <v>24</v>
      </c>
      <c r="E103" s="17" t="s">
        <v>116</v>
      </c>
      <c r="F103" s="17"/>
      <c r="G103" s="17">
        <v>4800</v>
      </c>
      <c r="H103" s="1"/>
    </row>
    <row r="104" spans="1:8" ht="20.100000000000001" customHeight="1">
      <c r="A104" s="17">
        <v>11</v>
      </c>
      <c r="B104" s="4" t="s">
        <v>85</v>
      </c>
      <c r="C104" s="1"/>
      <c r="D104" s="17">
        <v>5</v>
      </c>
      <c r="E104" s="17" t="s">
        <v>114</v>
      </c>
      <c r="F104" s="17"/>
      <c r="G104" s="17">
        <v>400</v>
      </c>
      <c r="H104" s="1"/>
    </row>
    <row r="105" spans="1:8" ht="20.100000000000001" customHeight="1">
      <c r="A105" s="17">
        <v>12</v>
      </c>
      <c r="B105" s="4" t="s">
        <v>86</v>
      </c>
      <c r="C105" s="1"/>
      <c r="D105" s="17">
        <v>5</v>
      </c>
      <c r="E105" s="17" t="s">
        <v>114</v>
      </c>
      <c r="F105" s="17"/>
      <c r="G105" s="17">
        <v>450</v>
      </c>
      <c r="H105" s="1"/>
    </row>
    <row r="106" spans="1:8" ht="20.100000000000001" customHeight="1">
      <c r="A106" s="17">
        <v>13</v>
      </c>
      <c r="B106" s="4" t="s">
        <v>87</v>
      </c>
      <c r="C106" s="1"/>
      <c r="D106" s="17">
        <v>1</v>
      </c>
      <c r="E106" s="17" t="s">
        <v>114</v>
      </c>
      <c r="F106" s="17"/>
      <c r="G106" s="17">
        <v>4800</v>
      </c>
      <c r="H106" s="1"/>
    </row>
    <row r="107" spans="1:8" ht="20.100000000000001" customHeight="1">
      <c r="A107" s="17">
        <v>14</v>
      </c>
      <c r="B107" s="4" t="s">
        <v>88</v>
      </c>
      <c r="C107" s="1"/>
      <c r="D107" s="17">
        <v>2</v>
      </c>
      <c r="E107" s="17" t="s">
        <v>114</v>
      </c>
      <c r="F107" s="17"/>
      <c r="G107" s="17">
        <v>1920</v>
      </c>
      <c r="H107" s="1"/>
    </row>
    <row r="108" spans="1:8" ht="20.100000000000001" customHeight="1">
      <c r="A108" s="17">
        <v>15</v>
      </c>
      <c r="B108" s="4" t="s">
        <v>89</v>
      </c>
      <c r="C108" s="1"/>
      <c r="D108" s="17">
        <v>2</v>
      </c>
      <c r="E108" s="17" t="s">
        <v>114</v>
      </c>
      <c r="F108" s="17"/>
      <c r="G108" s="17">
        <v>3600</v>
      </c>
      <c r="H108" s="1"/>
    </row>
    <row r="109" spans="1:8" ht="20.100000000000001" customHeight="1">
      <c r="A109" s="17">
        <v>16</v>
      </c>
      <c r="B109" s="4" t="s">
        <v>90</v>
      </c>
      <c r="C109" s="1"/>
      <c r="D109" s="17">
        <v>10</v>
      </c>
      <c r="E109" s="17" t="s">
        <v>114</v>
      </c>
      <c r="F109" s="17"/>
      <c r="G109" s="17">
        <v>900</v>
      </c>
      <c r="H109" s="1"/>
    </row>
    <row r="110" spans="1:8" ht="20.100000000000001" customHeight="1">
      <c r="A110" s="17">
        <v>17</v>
      </c>
      <c r="B110" s="4" t="s">
        <v>91</v>
      </c>
      <c r="C110" s="1"/>
      <c r="D110" s="17">
        <v>5</v>
      </c>
      <c r="E110" s="17" t="s">
        <v>114</v>
      </c>
      <c r="F110" s="17"/>
      <c r="G110" s="17">
        <v>650</v>
      </c>
      <c r="H110" s="1"/>
    </row>
    <row r="111" spans="1:8" ht="20.100000000000001" customHeight="1">
      <c r="A111" s="17">
        <v>18</v>
      </c>
      <c r="B111" s="4" t="s">
        <v>92</v>
      </c>
      <c r="C111" s="1"/>
      <c r="D111" s="17">
        <v>5</v>
      </c>
      <c r="E111" s="17" t="s">
        <v>114</v>
      </c>
      <c r="F111" s="17"/>
      <c r="G111" s="17">
        <v>650</v>
      </c>
      <c r="H111" s="1"/>
    </row>
    <row r="112" spans="1:8" ht="20.100000000000001" customHeight="1">
      <c r="A112" s="17">
        <v>19</v>
      </c>
      <c r="B112" s="4" t="s">
        <v>93</v>
      </c>
      <c r="C112" s="1"/>
      <c r="D112" s="17">
        <v>5</v>
      </c>
      <c r="E112" s="17" t="s">
        <v>114</v>
      </c>
      <c r="F112" s="17"/>
      <c r="G112" s="17">
        <v>4000</v>
      </c>
      <c r="H112" s="1"/>
    </row>
    <row r="113" spans="1:8" ht="20.100000000000001" customHeight="1">
      <c r="A113" s="17">
        <v>20</v>
      </c>
      <c r="B113" s="4" t="s">
        <v>94</v>
      </c>
      <c r="C113" s="1"/>
      <c r="D113" s="17">
        <v>1</v>
      </c>
      <c r="E113" s="17" t="s">
        <v>114</v>
      </c>
      <c r="F113" s="17"/>
      <c r="G113" s="17">
        <v>4800</v>
      </c>
      <c r="H113" s="1"/>
    </row>
    <row r="114" spans="1:8" ht="20.100000000000001" customHeight="1">
      <c r="A114" s="17">
        <v>21</v>
      </c>
      <c r="B114" s="4" t="s">
        <v>95</v>
      </c>
      <c r="C114" s="1"/>
      <c r="D114" s="17">
        <v>5</v>
      </c>
      <c r="E114" s="17" t="s">
        <v>117</v>
      </c>
      <c r="F114" s="17"/>
      <c r="G114" s="17">
        <v>1500</v>
      </c>
      <c r="H114" s="1"/>
    </row>
    <row r="115" spans="1:8" ht="20.100000000000001" customHeight="1">
      <c r="A115" s="17">
        <v>22</v>
      </c>
      <c r="B115" s="4" t="s">
        <v>96</v>
      </c>
      <c r="C115" s="1"/>
      <c r="D115" s="17">
        <v>5</v>
      </c>
      <c r="E115" s="17" t="s">
        <v>117</v>
      </c>
      <c r="F115" s="17"/>
      <c r="G115" s="17">
        <v>1750</v>
      </c>
      <c r="H115" s="1"/>
    </row>
    <row r="116" spans="1:8" ht="20.100000000000001" customHeight="1">
      <c r="A116" s="17">
        <v>23</v>
      </c>
      <c r="B116" s="4" t="s">
        <v>97</v>
      </c>
      <c r="C116" s="1"/>
      <c r="D116" s="17">
        <v>12</v>
      </c>
      <c r="E116" s="17" t="s">
        <v>117</v>
      </c>
      <c r="F116" s="17"/>
      <c r="G116" s="17">
        <v>4800</v>
      </c>
      <c r="H116" s="1"/>
    </row>
    <row r="117" spans="1:8" ht="20.100000000000001" customHeight="1">
      <c r="A117" s="17">
        <v>24</v>
      </c>
      <c r="B117" s="4" t="s">
        <v>98</v>
      </c>
      <c r="C117" s="1"/>
      <c r="D117" s="17">
        <v>12</v>
      </c>
      <c r="E117" s="17" t="s">
        <v>117</v>
      </c>
      <c r="F117" s="17"/>
      <c r="G117" s="17">
        <v>1800</v>
      </c>
      <c r="H117" s="1"/>
    </row>
    <row r="118" spans="1:8" ht="20.100000000000001" customHeight="1">
      <c r="A118" s="17">
        <v>25</v>
      </c>
      <c r="B118" s="4" t="s">
        <v>99</v>
      </c>
      <c r="C118" s="1"/>
      <c r="D118" s="17">
        <v>6</v>
      </c>
      <c r="E118" s="17" t="s">
        <v>117</v>
      </c>
      <c r="F118" s="17"/>
      <c r="G118" s="17">
        <v>1200</v>
      </c>
      <c r="H118" s="1"/>
    </row>
    <row r="119" spans="1:8" hidden="1">
      <c r="A119" s="20"/>
      <c r="B119" s="2"/>
      <c r="C119" s="2"/>
      <c r="D119" s="41" t="s">
        <v>109</v>
      </c>
      <c r="E119" s="42"/>
      <c r="F119" s="12"/>
      <c r="G119" s="33">
        <f>SUM(G94:G118)</f>
        <v>57810</v>
      </c>
      <c r="H119" s="2"/>
    </row>
    <row r="120" spans="1:8" hidden="1">
      <c r="A120" s="20"/>
      <c r="B120" s="2"/>
      <c r="C120" s="2"/>
      <c r="D120" s="41" t="s">
        <v>111</v>
      </c>
      <c r="E120" s="42"/>
      <c r="F120" s="12"/>
      <c r="G120" s="33">
        <f>+G119*17%</f>
        <v>9827.7000000000007</v>
      </c>
      <c r="H120" s="2"/>
    </row>
    <row r="121" spans="1:8" hidden="1">
      <c r="A121" s="20"/>
      <c r="B121" s="2"/>
      <c r="C121" s="2"/>
      <c r="D121" s="41" t="s">
        <v>69</v>
      </c>
      <c r="E121" s="42"/>
      <c r="F121" s="12"/>
      <c r="G121" s="33">
        <f>+G119+G120</f>
        <v>67637.7</v>
      </c>
      <c r="H121" s="2"/>
    </row>
    <row r="122" spans="1:8" hidden="1">
      <c r="A122" s="20"/>
      <c r="B122" s="2"/>
      <c r="C122" s="2"/>
      <c r="D122" s="24"/>
      <c r="E122" s="24"/>
      <c r="F122" s="24"/>
      <c r="G122" s="31"/>
      <c r="H122" s="2"/>
    </row>
    <row r="123" spans="1:8">
      <c r="A123" s="20"/>
      <c r="B123" s="2"/>
      <c r="C123" s="2"/>
      <c r="D123" s="24"/>
      <c r="E123" s="24"/>
      <c r="F123" s="24"/>
      <c r="G123" s="31"/>
      <c r="H123" s="2"/>
    </row>
    <row r="124" spans="1:8">
      <c r="A124" s="20"/>
      <c r="B124" s="2"/>
      <c r="C124" s="2"/>
      <c r="D124" s="24"/>
      <c r="E124" s="24"/>
      <c r="F124" s="24"/>
      <c r="G124" s="31"/>
      <c r="H124" s="2"/>
    </row>
    <row r="125" spans="1:8">
      <c r="A125" s="20"/>
      <c r="B125" s="2"/>
      <c r="C125" s="2"/>
      <c r="D125" s="24"/>
      <c r="E125" s="24"/>
      <c r="F125" s="24"/>
      <c r="G125" s="31"/>
      <c r="H125" s="2"/>
    </row>
    <row r="126" spans="1:8">
      <c r="A126" s="20"/>
      <c r="B126" s="2"/>
      <c r="C126" s="2"/>
      <c r="D126" s="24"/>
      <c r="E126" s="24"/>
      <c r="F126" s="24"/>
      <c r="G126" s="31"/>
      <c r="H126" s="2"/>
    </row>
    <row r="127" spans="1:8">
      <c r="A127" s="20"/>
      <c r="B127" s="2"/>
      <c r="C127" s="2"/>
      <c r="D127" s="24"/>
      <c r="E127" s="24"/>
      <c r="F127" s="24"/>
      <c r="G127" s="31"/>
      <c r="H127" s="2"/>
    </row>
    <row r="128" spans="1:8">
      <c r="A128" s="20"/>
      <c r="B128" s="2"/>
      <c r="C128" s="2"/>
      <c r="D128" s="24"/>
      <c r="E128" s="24"/>
      <c r="F128" s="24"/>
      <c r="G128" s="31"/>
      <c r="H128" s="2"/>
    </row>
    <row r="129" spans="1:8">
      <c r="A129" s="20"/>
      <c r="B129" s="2"/>
      <c r="C129" s="2"/>
      <c r="D129" s="24"/>
      <c r="E129" s="24"/>
      <c r="F129" s="24"/>
      <c r="G129" s="31"/>
      <c r="H129" s="2"/>
    </row>
    <row r="130" spans="1:8">
      <c r="A130" s="20"/>
      <c r="B130" s="2"/>
      <c r="C130" s="2"/>
      <c r="D130" s="24"/>
      <c r="E130" s="24"/>
      <c r="F130" s="24"/>
      <c r="G130" s="31"/>
      <c r="H130" s="2"/>
    </row>
    <row r="131" spans="1:8">
      <c r="A131" s="20"/>
      <c r="B131" s="2"/>
      <c r="C131" s="2"/>
      <c r="D131" s="24"/>
      <c r="E131" s="24"/>
      <c r="F131" s="24"/>
      <c r="G131" s="31"/>
      <c r="H131" s="2"/>
    </row>
    <row r="132" spans="1:8">
      <c r="A132" s="20"/>
      <c r="B132" s="2"/>
      <c r="C132" s="2"/>
      <c r="D132" s="24"/>
      <c r="E132" s="24"/>
      <c r="F132" s="24"/>
      <c r="G132" s="31"/>
      <c r="H132" s="2"/>
    </row>
    <row r="133" spans="1:8">
      <c r="A133" s="20"/>
      <c r="B133" s="2"/>
      <c r="C133" s="2"/>
      <c r="D133" s="24"/>
      <c r="E133" s="24"/>
      <c r="F133" s="24"/>
      <c r="G133" s="31"/>
      <c r="H133" s="2"/>
    </row>
    <row r="134" spans="1:8">
      <c r="A134" s="20"/>
      <c r="B134" s="2"/>
      <c r="C134" s="2"/>
      <c r="D134" s="24"/>
      <c r="E134" s="24"/>
      <c r="F134" s="24"/>
      <c r="G134" s="31"/>
      <c r="H134" s="2"/>
    </row>
    <row r="135" spans="1:8">
      <c r="A135" s="20"/>
      <c r="B135" s="2"/>
      <c r="C135" s="2"/>
      <c r="D135" s="24"/>
      <c r="E135" s="24"/>
      <c r="F135" s="24"/>
      <c r="G135" s="31"/>
      <c r="H135" s="2"/>
    </row>
    <row r="136" spans="1:8">
      <c r="A136" s="20"/>
      <c r="B136" s="2"/>
      <c r="C136" s="2"/>
      <c r="D136" s="24"/>
      <c r="E136" s="24"/>
      <c r="F136" s="24"/>
      <c r="G136" s="31"/>
      <c r="H136" s="2"/>
    </row>
    <row r="137" spans="1:8">
      <c r="A137" s="20"/>
      <c r="B137" s="2"/>
      <c r="C137" s="2"/>
      <c r="D137" s="24"/>
      <c r="E137" s="24"/>
      <c r="F137" s="24"/>
      <c r="G137" s="24"/>
      <c r="H137" s="2" t="s">
        <v>126</v>
      </c>
    </row>
    <row r="138" spans="1:8">
      <c r="A138" s="25" t="s">
        <v>32</v>
      </c>
      <c r="B138" s="14"/>
    </row>
    <row r="139" spans="1:8" ht="30">
      <c r="A139" s="28" t="s">
        <v>23</v>
      </c>
      <c r="B139" s="28" t="s">
        <v>24</v>
      </c>
      <c r="C139" s="29" t="s">
        <v>25</v>
      </c>
      <c r="D139" s="30" t="s">
        <v>26</v>
      </c>
      <c r="E139" s="30" t="s">
        <v>103</v>
      </c>
      <c r="F139" s="30" t="s">
        <v>27</v>
      </c>
      <c r="G139" s="30" t="s">
        <v>27</v>
      </c>
      <c r="H139" s="28" t="s">
        <v>28</v>
      </c>
    </row>
    <row r="140" spans="1:8" ht="20.100000000000001" customHeight="1">
      <c r="A140" s="17">
        <v>1</v>
      </c>
      <c r="B140" s="6" t="s">
        <v>33</v>
      </c>
      <c r="C140" s="1"/>
      <c r="D140" s="8">
        <v>200</v>
      </c>
      <c r="E140" s="8" t="s">
        <v>104</v>
      </c>
      <c r="F140" s="8"/>
      <c r="G140" s="8">
        <v>16000</v>
      </c>
      <c r="H140" s="1"/>
    </row>
    <row r="141" spans="1:8" ht="20.100000000000001" customHeight="1">
      <c r="A141" s="17">
        <v>2</v>
      </c>
      <c r="B141" s="7" t="s">
        <v>34</v>
      </c>
      <c r="C141" s="1"/>
      <c r="D141" s="8">
        <v>80</v>
      </c>
      <c r="E141" s="8" t="s">
        <v>118</v>
      </c>
      <c r="F141" s="8"/>
      <c r="G141" s="8">
        <v>20000</v>
      </c>
      <c r="H141" s="1"/>
    </row>
    <row r="142" spans="1:8" ht="20.100000000000001" customHeight="1">
      <c r="A142" s="17">
        <v>3</v>
      </c>
      <c r="B142" s="6" t="s">
        <v>35</v>
      </c>
      <c r="C142" s="1"/>
      <c r="D142" s="8">
        <v>16</v>
      </c>
      <c r="E142" s="8" t="s">
        <v>104</v>
      </c>
      <c r="F142" s="8"/>
      <c r="G142" s="8">
        <v>6400</v>
      </c>
      <c r="H142" s="1"/>
    </row>
    <row r="143" spans="1:8" ht="20.100000000000001" customHeight="1">
      <c r="A143" s="17">
        <v>4</v>
      </c>
      <c r="B143" s="7" t="s">
        <v>36</v>
      </c>
      <c r="C143" s="1"/>
      <c r="D143" s="8">
        <v>12</v>
      </c>
      <c r="E143" s="8" t="s">
        <v>118</v>
      </c>
      <c r="F143" s="8"/>
      <c r="G143" s="8">
        <v>18000</v>
      </c>
      <c r="H143" s="1"/>
    </row>
    <row r="144" spans="1:8" ht="20.100000000000001" customHeight="1">
      <c r="A144" s="17">
        <v>5</v>
      </c>
      <c r="B144" s="7" t="s">
        <v>37</v>
      </c>
      <c r="C144" s="1"/>
      <c r="D144" s="8">
        <v>16</v>
      </c>
      <c r="E144" s="8" t="s">
        <v>104</v>
      </c>
      <c r="F144" s="8"/>
      <c r="G144" s="8">
        <v>3200</v>
      </c>
      <c r="H144" s="1"/>
    </row>
    <row r="145" spans="1:8" ht="20.100000000000001" customHeight="1">
      <c r="A145" s="17">
        <v>6</v>
      </c>
      <c r="B145" s="6" t="s">
        <v>38</v>
      </c>
      <c r="C145" s="1"/>
      <c r="D145" s="8">
        <v>200</v>
      </c>
      <c r="E145" s="8" t="s">
        <v>118</v>
      </c>
      <c r="F145" s="8"/>
      <c r="G145" s="8">
        <v>10000</v>
      </c>
      <c r="H145" s="1"/>
    </row>
    <row r="146" spans="1:8" ht="20.100000000000001" customHeight="1">
      <c r="A146" s="17">
        <v>7</v>
      </c>
      <c r="B146" s="7" t="s">
        <v>39</v>
      </c>
      <c r="C146" s="1"/>
      <c r="D146" s="8">
        <v>20</v>
      </c>
      <c r="E146" s="8" t="s">
        <v>104</v>
      </c>
      <c r="F146" s="8"/>
      <c r="G146" s="8">
        <v>4000</v>
      </c>
      <c r="H146" s="1"/>
    </row>
    <row r="147" spans="1:8" ht="20.100000000000001" customHeight="1">
      <c r="A147" s="17">
        <v>8</v>
      </c>
      <c r="B147" s="7" t="s">
        <v>40</v>
      </c>
      <c r="C147" s="1"/>
      <c r="D147" s="8">
        <v>20</v>
      </c>
      <c r="E147" s="8" t="s">
        <v>104</v>
      </c>
      <c r="F147" s="8"/>
      <c r="G147" s="8">
        <v>4000</v>
      </c>
      <c r="H147" s="1"/>
    </row>
    <row r="148" spans="1:8" ht="20.100000000000001" customHeight="1">
      <c r="A148" s="17">
        <v>9</v>
      </c>
      <c r="B148" s="7" t="s">
        <v>41</v>
      </c>
      <c r="C148" s="1"/>
      <c r="D148" s="8">
        <v>20</v>
      </c>
      <c r="E148" s="8" t="s">
        <v>104</v>
      </c>
      <c r="F148" s="8"/>
      <c r="G148" s="8">
        <v>10000</v>
      </c>
      <c r="H148" s="1"/>
    </row>
    <row r="149" spans="1:8" ht="20.100000000000001" customHeight="1">
      <c r="A149" s="17">
        <v>10</v>
      </c>
      <c r="B149" s="7" t="s">
        <v>42</v>
      </c>
      <c r="C149" s="1"/>
      <c r="D149" s="8">
        <v>2</v>
      </c>
      <c r="E149" s="8" t="s">
        <v>104</v>
      </c>
      <c r="F149" s="8"/>
      <c r="G149" s="8">
        <v>12000</v>
      </c>
      <c r="H149" s="1"/>
    </row>
    <row r="150" spans="1:8" ht="20.100000000000001" customHeight="1">
      <c r="A150" s="17">
        <v>11</v>
      </c>
      <c r="B150" s="7" t="s">
        <v>43</v>
      </c>
      <c r="C150" s="1"/>
      <c r="D150" s="8">
        <v>200</v>
      </c>
      <c r="E150" s="8" t="s">
        <v>119</v>
      </c>
      <c r="F150" s="8"/>
      <c r="G150" s="8">
        <v>6000</v>
      </c>
      <c r="H150" s="1"/>
    </row>
    <row r="151" spans="1:8" ht="20.100000000000001" customHeight="1">
      <c r="A151" s="17">
        <v>12</v>
      </c>
      <c r="B151" s="7" t="s">
        <v>44</v>
      </c>
      <c r="C151" s="1"/>
      <c r="D151" s="8">
        <v>200</v>
      </c>
      <c r="E151" s="8" t="s">
        <v>104</v>
      </c>
      <c r="F151" s="8"/>
      <c r="G151" s="8">
        <v>12000</v>
      </c>
      <c r="H151" s="1"/>
    </row>
    <row r="152" spans="1:8" ht="20.100000000000001" customHeight="1">
      <c r="A152" s="17">
        <v>13</v>
      </c>
      <c r="B152" s="7" t="s">
        <v>45</v>
      </c>
      <c r="C152" s="1"/>
      <c r="D152" s="8">
        <v>200</v>
      </c>
      <c r="E152" s="8" t="s">
        <v>104</v>
      </c>
      <c r="F152" s="8"/>
      <c r="G152" s="8">
        <v>4000</v>
      </c>
      <c r="H152" s="1"/>
    </row>
    <row r="153" spans="1:8" ht="20.100000000000001" customHeight="1">
      <c r="A153" s="17">
        <v>14</v>
      </c>
      <c r="B153" s="7" t="s">
        <v>46</v>
      </c>
      <c r="C153" s="1"/>
      <c r="D153" s="8">
        <v>36</v>
      </c>
      <c r="E153" s="8" t="s">
        <v>104</v>
      </c>
      <c r="F153" s="8"/>
      <c r="G153" s="8">
        <v>2200</v>
      </c>
      <c r="H153" s="1"/>
    </row>
    <row r="154" spans="1:8" ht="20.100000000000001" customHeight="1">
      <c r="A154" s="17">
        <v>15</v>
      </c>
      <c r="B154" s="7" t="s">
        <v>47</v>
      </c>
      <c r="C154" s="1"/>
      <c r="D154" s="8">
        <v>12</v>
      </c>
      <c r="E154" s="8" t="s">
        <v>104</v>
      </c>
      <c r="F154" s="8"/>
      <c r="G154" s="8">
        <v>2400</v>
      </c>
      <c r="H154" s="1"/>
    </row>
    <row r="155" spans="1:8" ht="20.100000000000001" customHeight="1">
      <c r="A155" s="17">
        <v>16</v>
      </c>
      <c r="B155" s="7" t="s">
        <v>48</v>
      </c>
      <c r="C155" s="1"/>
      <c r="D155" s="8">
        <v>50</v>
      </c>
      <c r="E155" s="8" t="s">
        <v>104</v>
      </c>
      <c r="F155" s="8"/>
      <c r="G155" s="8">
        <v>2500</v>
      </c>
      <c r="H155" s="1"/>
    </row>
    <row r="156" spans="1:8" ht="20.100000000000001" customHeight="1">
      <c r="A156" s="17">
        <v>17</v>
      </c>
      <c r="B156" s="7" t="s">
        <v>120</v>
      </c>
      <c r="C156" s="1"/>
      <c r="D156" s="8">
        <v>12</v>
      </c>
      <c r="E156" s="8" t="s">
        <v>104</v>
      </c>
      <c r="F156" s="8"/>
      <c r="G156" s="8">
        <v>600</v>
      </c>
      <c r="H156" s="1"/>
    </row>
    <row r="157" spans="1:8" ht="20.100000000000001" customHeight="1">
      <c r="A157" s="17">
        <v>18</v>
      </c>
      <c r="B157" s="7" t="s">
        <v>49</v>
      </c>
      <c r="C157" s="1"/>
      <c r="D157" s="8">
        <v>10</v>
      </c>
      <c r="E157" s="8" t="s">
        <v>104</v>
      </c>
      <c r="F157" s="8"/>
      <c r="G157" s="8">
        <v>300</v>
      </c>
      <c r="H157" s="1"/>
    </row>
    <row r="158" spans="1:8" ht="20.100000000000001" customHeight="1">
      <c r="A158" s="17">
        <v>19</v>
      </c>
      <c r="B158" s="7" t="s">
        <v>50</v>
      </c>
      <c r="C158" s="1"/>
      <c r="D158" s="8">
        <v>5</v>
      </c>
      <c r="E158" s="8" t="s">
        <v>121</v>
      </c>
      <c r="F158" s="8"/>
      <c r="G158" s="8">
        <v>6000</v>
      </c>
      <c r="H158" s="1"/>
    </row>
    <row r="159" spans="1:8" ht="20.100000000000001" customHeight="1">
      <c r="A159" s="17">
        <v>20</v>
      </c>
      <c r="B159" s="7" t="s">
        <v>51</v>
      </c>
      <c r="C159" s="1"/>
      <c r="D159" s="8">
        <v>10</v>
      </c>
      <c r="E159" s="8" t="s">
        <v>104</v>
      </c>
      <c r="F159" s="8"/>
      <c r="G159" s="8">
        <v>2500</v>
      </c>
      <c r="H159" s="1"/>
    </row>
    <row r="160" spans="1:8" ht="20.100000000000001" customHeight="1">
      <c r="A160" s="17">
        <v>21</v>
      </c>
      <c r="B160" s="7" t="s">
        <v>52</v>
      </c>
      <c r="C160" s="1"/>
      <c r="D160" s="8">
        <v>60</v>
      </c>
      <c r="E160" s="8" t="s">
        <v>104</v>
      </c>
      <c r="F160" s="8"/>
      <c r="G160" s="8">
        <v>6000</v>
      </c>
      <c r="H160" s="1"/>
    </row>
    <row r="161" spans="1:8" ht="20.100000000000001" customHeight="1">
      <c r="A161" s="17">
        <v>22</v>
      </c>
      <c r="B161" s="7" t="s">
        <v>53</v>
      </c>
      <c r="C161" s="1"/>
      <c r="D161" s="8">
        <v>60</v>
      </c>
      <c r="E161" s="8" t="s">
        <v>122</v>
      </c>
      <c r="F161" s="8"/>
      <c r="G161" s="8">
        <v>1800</v>
      </c>
      <c r="H161" s="1"/>
    </row>
    <row r="162" spans="1:8" ht="20.100000000000001" customHeight="1">
      <c r="A162" s="17">
        <v>23</v>
      </c>
      <c r="B162" s="7" t="s">
        <v>54</v>
      </c>
      <c r="C162" s="1"/>
      <c r="D162" s="8">
        <v>12</v>
      </c>
      <c r="E162" s="8" t="s">
        <v>104</v>
      </c>
      <c r="F162" s="8"/>
      <c r="G162" s="8">
        <v>1200</v>
      </c>
      <c r="H162" s="1"/>
    </row>
    <row r="163" spans="1:8" ht="20.100000000000001" customHeight="1">
      <c r="A163" s="17">
        <v>24</v>
      </c>
      <c r="B163" s="7" t="s">
        <v>55</v>
      </c>
      <c r="C163" s="1"/>
      <c r="D163" s="8">
        <v>12</v>
      </c>
      <c r="E163" s="8" t="s">
        <v>104</v>
      </c>
      <c r="F163" s="8"/>
      <c r="G163" s="8">
        <v>800</v>
      </c>
      <c r="H163" s="1"/>
    </row>
    <row r="164" spans="1:8" hidden="1">
      <c r="A164" s="20"/>
      <c r="B164" s="9"/>
      <c r="C164" s="2"/>
      <c r="D164" s="41" t="s">
        <v>109</v>
      </c>
      <c r="E164" s="42"/>
      <c r="F164" s="12"/>
      <c r="G164" s="16">
        <f>SUM(G140:G163)</f>
        <v>151900</v>
      </c>
      <c r="H164" s="2"/>
    </row>
    <row r="165" spans="1:8" hidden="1">
      <c r="D165" s="41" t="s">
        <v>111</v>
      </c>
      <c r="E165" s="42"/>
      <c r="F165" s="12"/>
      <c r="G165" s="16">
        <f>+G164*17%</f>
        <v>25823.000000000004</v>
      </c>
    </row>
    <row r="166" spans="1:8" hidden="1">
      <c r="D166" s="41" t="s">
        <v>69</v>
      </c>
      <c r="E166" s="42"/>
      <c r="F166" s="12"/>
      <c r="G166" s="16">
        <f>+G164+G165</f>
        <v>177723</v>
      </c>
    </row>
    <row r="167" spans="1:8" hidden="1"/>
    <row r="169" spans="1:8">
      <c r="A169" s="25" t="s">
        <v>172</v>
      </c>
      <c r="B169" s="14"/>
    </row>
    <row r="170" spans="1:8" ht="30">
      <c r="A170" s="28" t="s">
        <v>23</v>
      </c>
      <c r="B170" s="28" t="s">
        <v>24</v>
      </c>
      <c r="C170" s="29" t="s">
        <v>25</v>
      </c>
      <c r="D170" s="30" t="s">
        <v>26</v>
      </c>
      <c r="E170" s="30" t="s">
        <v>103</v>
      </c>
      <c r="F170" s="30" t="s">
        <v>27</v>
      </c>
      <c r="G170" s="30" t="s">
        <v>27</v>
      </c>
      <c r="H170" s="28" t="s">
        <v>28</v>
      </c>
    </row>
    <row r="171" spans="1:8">
      <c r="A171" s="17">
        <v>1</v>
      </c>
      <c r="B171" s="37" t="s">
        <v>129</v>
      </c>
      <c r="C171" s="1"/>
      <c r="D171" s="39">
        <v>20</v>
      </c>
      <c r="E171" s="8" t="s">
        <v>121</v>
      </c>
      <c r="F171" s="8"/>
      <c r="G171" s="8">
        <v>16000</v>
      </c>
      <c r="H171" s="1"/>
    </row>
    <row r="172" spans="1:8">
      <c r="A172" s="17">
        <v>2</v>
      </c>
      <c r="B172" s="37" t="s">
        <v>130</v>
      </c>
      <c r="C172" s="1"/>
      <c r="D172" s="39">
        <v>40</v>
      </c>
      <c r="E172" s="8" t="s">
        <v>121</v>
      </c>
      <c r="F172" s="8"/>
      <c r="G172" s="8">
        <v>20000</v>
      </c>
      <c r="H172" s="1"/>
    </row>
    <row r="173" spans="1:8">
      <c r="A173" s="17">
        <v>3</v>
      </c>
      <c r="B173" s="37" t="s">
        <v>131</v>
      </c>
      <c r="C173" s="1"/>
      <c r="D173" s="39">
        <v>40</v>
      </c>
      <c r="E173" s="8" t="s">
        <v>121</v>
      </c>
      <c r="F173" s="8"/>
      <c r="G173" s="8">
        <v>6400</v>
      </c>
      <c r="H173" s="1"/>
    </row>
    <row r="174" spans="1:8">
      <c r="A174" s="17">
        <v>4</v>
      </c>
      <c r="B174" s="37" t="s">
        <v>132</v>
      </c>
      <c r="C174" s="1"/>
      <c r="D174" s="39">
        <v>20</v>
      </c>
      <c r="E174" s="8" t="s">
        <v>121</v>
      </c>
      <c r="F174" s="8"/>
      <c r="G174" s="8">
        <v>18000</v>
      </c>
      <c r="H174" s="1"/>
    </row>
    <row r="175" spans="1:8">
      <c r="A175" s="17">
        <v>5</v>
      </c>
      <c r="B175" s="37" t="s">
        <v>133</v>
      </c>
      <c r="C175" s="1"/>
      <c r="D175" s="39">
        <v>1</v>
      </c>
      <c r="E175" s="8" t="s">
        <v>144</v>
      </c>
      <c r="F175" s="8"/>
      <c r="G175" s="8">
        <v>3200</v>
      </c>
      <c r="H175" s="1"/>
    </row>
    <row r="176" spans="1:8">
      <c r="A176" s="17">
        <v>6</v>
      </c>
      <c r="B176" s="37" t="s">
        <v>134</v>
      </c>
      <c r="C176" s="1"/>
      <c r="D176" s="39">
        <v>4</v>
      </c>
      <c r="E176" s="8" t="s">
        <v>144</v>
      </c>
      <c r="F176" s="8"/>
      <c r="G176" s="8">
        <v>10000</v>
      </c>
      <c r="H176" s="1"/>
    </row>
    <row r="177" spans="1:8">
      <c r="A177" s="17">
        <v>7</v>
      </c>
      <c r="B177" s="37" t="s">
        <v>135</v>
      </c>
      <c r="C177" s="1"/>
      <c r="D177" s="39">
        <v>1</v>
      </c>
      <c r="E177" s="8" t="s">
        <v>144</v>
      </c>
      <c r="F177" s="8"/>
      <c r="G177" s="8">
        <v>4000</v>
      </c>
      <c r="H177" s="1"/>
    </row>
    <row r="178" spans="1:8">
      <c r="A178" s="17">
        <v>8</v>
      </c>
      <c r="B178" s="37" t="s">
        <v>136</v>
      </c>
      <c r="C178" s="1"/>
      <c r="D178" s="39">
        <v>10</v>
      </c>
      <c r="E178" s="8" t="s">
        <v>144</v>
      </c>
      <c r="F178" s="8"/>
      <c r="G178" s="8">
        <v>4000</v>
      </c>
      <c r="H178" s="1"/>
    </row>
    <row r="179" spans="1:8">
      <c r="A179" s="17">
        <v>9</v>
      </c>
      <c r="B179" s="37" t="s">
        <v>137</v>
      </c>
      <c r="C179" s="1"/>
      <c r="D179" s="39">
        <v>4</v>
      </c>
      <c r="E179" s="8" t="s">
        <v>144</v>
      </c>
      <c r="F179" s="8"/>
      <c r="G179" s="8">
        <v>10000</v>
      </c>
      <c r="H179" s="1"/>
    </row>
    <row r="180" spans="1:8">
      <c r="A180" s="17">
        <v>10</v>
      </c>
      <c r="B180" s="37" t="s">
        <v>138</v>
      </c>
      <c r="C180" s="1"/>
      <c r="D180" s="39">
        <v>40</v>
      </c>
      <c r="E180" s="8" t="s">
        <v>121</v>
      </c>
      <c r="F180" s="8"/>
      <c r="G180" s="8">
        <v>12000</v>
      </c>
      <c r="H180" s="1"/>
    </row>
    <row r="181" spans="1:8">
      <c r="A181" s="17">
        <v>11</v>
      </c>
      <c r="B181" s="37" t="s">
        <v>139</v>
      </c>
      <c r="C181" s="1"/>
      <c r="D181" s="39">
        <v>10</v>
      </c>
      <c r="E181" s="8" t="s">
        <v>145</v>
      </c>
      <c r="F181" s="8"/>
      <c r="G181" s="8">
        <v>6000</v>
      </c>
      <c r="H181" s="1"/>
    </row>
    <row r="182" spans="1:8">
      <c r="A182" s="17">
        <v>12</v>
      </c>
      <c r="B182" s="37" t="s">
        <v>140</v>
      </c>
      <c r="C182" s="1"/>
      <c r="D182" s="39">
        <v>1</v>
      </c>
      <c r="E182" s="8"/>
      <c r="F182" s="8"/>
      <c r="G182" s="8">
        <v>12000</v>
      </c>
      <c r="H182" s="1"/>
    </row>
    <row r="183" spans="1:8">
      <c r="A183" s="17">
        <v>13</v>
      </c>
      <c r="B183" s="37" t="s">
        <v>141</v>
      </c>
      <c r="C183" s="1"/>
      <c r="D183" s="39">
        <v>30</v>
      </c>
      <c r="E183" s="8" t="s">
        <v>113</v>
      </c>
      <c r="F183" s="8"/>
      <c r="G183" s="8">
        <v>4000</v>
      </c>
      <c r="H183" s="1"/>
    </row>
    <row r="184" spans="1:8">
      <c r="A184" s="17">
        <v>14</v>
      </c>
      <c r="B184" s="37" t="s">
        <v>142</v>
      </c>
      <c r="C184" s="1"/>
      <c r="D184" s="39">
        <v>20</v>
      </c>
      <c r="E184" s="8"/>
      <c r="F184" s="8"/>
      <c r="G184" s="8">
        <v>2200</v>
      </c>
      <c r="H184" s="1"/>
    </row>
    <row r="185" spans="1:8">
      <c r="A185" s="17">
        <v>15</v>
      </c>
      <c r="B185" s="37" t="s">
        <v>143</v>
      </c>
      <c r="C185" s="1"/>
      <c r="D185" s="39">
        <v>5</v>
      </c>
      <c r="E185" s="8" t="s">
        <v>146</v>
      </c>
      <c r="F185" s="8"/>
      <c r="G185" s="8">
        <v>2400</v>
      </c>
      <c r="H185" s="1"/>
    </row>
    <row r="186" spans="1:8">
      <c r="A186" s="17">
        <v>16</v>
      </c>
      <c r="B186" s="37" t="s">
        <v>147</v>
      </c>
      <c r="C186" s="1"/>
      <c r="D186" s="39">
        <v>50</v>
      </c>
      <c r="E186" s="8" t="s">
        <v>121</v>
      </c>
      <c r="F186" s="8"/>
      <c r="G186" s="8">
        <v>2500</v>
      </c>
      <c r="H186" s="1"/>
    </row>
    <row r="187" spans="1:8">
      <c r="A187" s="17">
        <v>17</v>
      </c>
      <c r="B187" s="37" t="s">
        <v>148</v>
      </c>
      <c r="C187" s="1"/>
      <c r="D187" s="39">
        <v>50</v>
      </c>
      <c r="E187" s="8" t="s">
        <v>121</v>
      </c>
      <c r="F187" s="8"/>
      <c r="G187" s="8">
        <v>600</v>
      </c>
      <c r="H187" s="1"/>
    </row>
    <row r="188" spans="1:8">
      <c r="A188" s="17">
        <v>18</v>
      </c>
      <c r="B188" s="37" t="s">
        <v>149</v>
      </c>
      <c r="C188" s="1"/>
      <c r="D188" s="39">
        <v>30</v>
      </c>
      <c r="E188" s="8" t="s">
        <v>121</v>
      </c>
      <c r="F188" s="8"/>
      <c r="G188" s="8">
        <v>300</v>
      </c>
      <c r="H188" s="1"/>
    </row>
    <row r="189" spans="1:8">
      <c r="A189" s="17">
        <v>19</v>
      </c>
      <c r="B189" s="37" t="s">
        <v>150</v>
      </c>
      <c r="C189" s="1"/>
      <c r="D189" s="39">
        <v>30</v>
      </c>
      <c r="E189" s="8" t="s">
        <v>121</v>
      </c>
      <c r="F189" s="8"/>
      <c r="G189" s="8">
        <v>6000</v>
      </c>
      <c r="H189" s="1"/>
    </row>
    <row r="190" spans="1:8">
      <c r="A190" s="17">
        <v>20</v>
      </c>
      <c r="B190" s="37" t="s">
        <v>151</v>
      </c>
      <c r="C190" s="1"/>
      <c r="D190" s="39">
        <v>20</v>
      </c>
      <c r="E190" s="8" t="s">
        <v>121</v>
      </c>
      <c r="F190" s="8"/>
      <c r="G190" s="8">
        <v>2500</v>
      </c>
      <c r="H190" s="1"/>
    </row>
    <row r="191" spans="1:8">
      <c r="A191" s="17">
        <v>21</v>
      </c>
      <c r="B191" s="37" t="s">
        <v>152</v>
      </c>
      <c r="C191" s="1"/>
      <c r="D191" s="39">
        <v>20</v>
      </c>
      <c r="E191" s="8" t="s">
        <v>144</v>
      </c>
      <c r="F191" s="8"/>
      <c r="G191" s="8">
        <v>6000</v>
      </c>
      <c r="H191" s="1"/>
    </row>
    <row r="192" spans="1:8">
      <c r="A192" s="17">
        <v>22</v>
      </c>
      <c r="B192" s="37" t="s">
        <v>153</v>
      </c>
      <c r="C192" s="1"/>
      <c r="D192" s="39">
        <v>30</v>
      </c>
      <c r="E192" s="8" t="s">
        <v>146</v>
      </c>
      <c r="F192" s="8"/>
      <c r="G192" s="8">
        <v>1800</v>
      </c>
      <c r="H192" s="1"/>
    </row>
    <row r="193" spans="1:8">
      <c r="A193" s="17">
        <v>23</v>
      </c>
      <c r="B193" s="37" t="s">
        <v>154</v>
      </c>
      <c r="C193" s="38"/>
      <c r="D193" s="39">
        <v>30</v>
      </c>
      <c r="E193" s="38" t="s">
        <v>146</v>
      </c>
      <c r="F193" s="8"/>
      <c r="G193" s="8"/>
      <c r="H193" s="1"/>
    </row>
    <row r="194" spans="1:8">
      <c r="A194" s="17">
        <v>24</v>
      </c>
      <c r="B194" s="37" t="s">
        <v>155</v>
      </c>
      <c r="C194" s="38"/>
      <c r="D194" s="39">
        <v>20</v>
      </c>
      <c r="E194" s="38" t="s">
        <v>146</v>
      </c>
      <c r="F194" s="8"/>
      <c r="G194" s="8"/>
      <c r="H194" s="1"/>
    </row>
    <row r="195" spans="1:8">
      <c r="A195" s="17">
        <v>25</v>
      </c>
      <c r="B195" s="37" t="s">
        <v>156</v>
      </c>
      <c r="C195" s="38"/>
      <c r="D195" s="39">
        <v>30</v>
      </c>
      <c r="E195" s="38" t="s">
        <v>146</v>
      </c>
      <c r="F195" s="8"/>
      <c r="G195" s="8"/>
      <c r="H195" s="1"/>
    </row>
    <row r="196" spans="1:8">
      <c r="A196" s="17">
        <v>26</v>
      </c>
      <c r="B196" s="37" t="s">
        <v>157</v>
      </c>
      <c r="C196" s="38"/>
      <c r="D196" s="39">
        <v>5</v>
      </c>
      <c r="E196" s="38" t="s">
        <v>146</v>
      </c>
      <c r="F196" s="8"/>
      <c r="G196" s="8"/>
      <c r="H196" s="1"/>
    </row>
    <row r="197" spans="1:8">
      <c r="A197" s="17">
        <v>27</v>
      </c>
      <c r="B197" s="37" t="s">
        <v>158</v>
      </c>
      <c r="C197" s="38"/>
      <c r="D197" s="39">
        <v>5</v>
      </c>
      <c r="E197" s="8" t="s">
        <v>121</v>
      </c>
      <c r="F197" s="8"/>
      <c r="G197" s="8"/>
      <c r="H197" s="1"/>
    </row>
    <row r="198" spans="1:8">
      <c r="A198" s="17">
        <v>28</v>
      </c>
      <c r="B198" s="37" t="s">
        <v>159</v>
      </c>
      <c r="C198" s="38"/>
      <c r="D198" s="39">
        <v>2</v>
      </c>
      <c r="E198" s="8" t="s">
        <v>121</v>
      </c>
      <c r="F198" s="8"/>
      <c r="G198" s="8"/>
      <c r="H198" s="1"/>
    </row>
    <row r="199" spans="1:8">
      <c r="A199" s="17">
        <v>29</v>
      </c>
      <c r="B199" s="37" t="s">
        <v>160</v>
      </c>
      <c r="C199" s="38"/>
      <c r="D199" s="39">
        <v>50</v>
      </c>
      <c r="E199" s="38" t="s">
        <v>122</v>
      </c>
      <c r="F199" s="8"/>
      <c r="G199" s="8"/>
      <c r="H199" s="1"/>
    </row>
    <row r="200" spans="1:8">
      <c r="A200" s="17">
        <v>30</v>
      </c>
      <c r="B200" s="37" t="s">
        <v>161</v>
      </c>
      <c r="C200" s="37"/>
      <c r="D200" s="39">
        <v>20</v>
      </c>
      <c r="E200" s="8" t="s">
        <v>121</v>
      </c>
      <c r="F200" s="8"/>
      <c r="G200" s="8"/>
      <c r="H200" s="1"/>
    </row>
    <row r="201" spans="1:8">
      <c r="A201" s="17">
        <v>31</v>
      </c>
      <c r="B201" s="37" t="s">
        <v>162</v>
      </c>
      <c r="C201" s="37"/>
      <c r="D201" s="39">
        <v>5</v>
      </c>
      <c r="E201" s="38" t="s">
        <v>146</v>
      </c>
      <c r="F201" s="8"/>
      <c r="G201" s="8"/>
      <c r="H201" s="1"/>
    </row>
    <row r="202" spans="1:8">
      <c r="A202" s="17">
        <v>32</v>
      </c>
      <c r="B202" s="37" t="s">
        <v>163</v>
      </c>
      <c r="C202" s="37"/>
      <c r="D202" s="39">
        <v>15</v>
      </c>
      <c r="E202" s="38" t="s">
        <v>122</v>
      </c>
      <c r="F202" s="8"/>
      <c r="G202" s="8"/>
      <c r="H202" s="1"/>
    </row>
    <row r="203" spans="1:8">
      <c r="A203" s="17">
        <v>33</v>
      </c>
      <c r="B203" s="37" t="s">
        <v>164</v>
      </c>
      <c r="C203" s="37"/>
      <c r="D203" s="39">
        <v>4</v>
      </c>
      <c r="E203" s="38" t="s">
        <v>122</v>
      </c>
      <c r="F203" s="8"/>
      <c r="G203" s="8"/>
      <c r="H203" s="1"/>
    </row>
    <row r="204" spans="1:8">
      <c r="A204" s="17">
        <v>34</v>
      </c>
      <c r="B204" s="37" t="s">
        <v>165</v>
      </c>
      <c r="C204" s="37"/>
      <c r="D204" s="39">
        <v>4</v>
      </c>
      <c r="E204" s="38" t="s">
        <v>146</v>
      </c>
      <c r="F204" s="8"/>
      <c r="G204" s="8"/>
      <c r="H204" s="1"/>
    </row>
    <row r="205" spans="1:8">
      <c r="A205" s="17">
        <v>35</v>
      </c>
      <c r="B205" s="37" t="s">
        <v>166</v>
      </c>
      <c r="C205" s="37"/>
      <c r="D205" s="39">
        <v>2</v>
      </c>
      <c r="E205" s="38" t="s">
        <v>146</v>
      </c>
      <c r="F205" s="8"/>
      <c r="G205" s="8"/>
      <c r="H205" s="1"/>
    </row>
    <row r="206" spans="1:8">
      <c r="A206" s="17">
        <v>36</v>
      </c>
      <c r="B206" s="37" t="s">
        <v>167</v>
      </c>
      <c r="C206" s="37"/>
      <c r="D206" s="39">
        <v>2</v>
      </c>
      <c r="E206" s="8" t="s">
        <v>121</v>
      </c>
      <c r="F206" s="8"/>
      <c r="G206" s="8">
        <v>1200</v>
      </c>
      <c r="H206" s="1"/>
    </row>
    <row r="207" spans="1:8">
      <c r="A207" s="17">
        <v>37</v>
      </c>
      <c r="B207" s="37" t="s">
        <v>168</v>
      </c>
      <c r="C207" s="37"/>
      <c r="D207" s="39">
        <v>1</v>
      </c>
      <c r="E207" s="8" t="s">
        <v>121</v>
      </c>
      <c r="F207" s="8"/>
      <c r="G207" s="8">
        <v>800</v>
      </c>
      <c r="H207" s="1"/>
    </row>
    <row r="208" spans="1:8">
      <c r="A208" s="17">
        <v>38</v>
      </c>
      <c r="B208" s="37" t="s">
        <v>169</v>
      </c>
      <c r="C208" s="37"/>
      <c r="D208" s="39">
        <v>5</v>
      </c>
      <c r="E208" s="8" t="s">
        <v>121</v>
      </c>
      <c r="F208" s="8"/>
      <c r="G208" s="8"/>
      <c r="H208" s="1"/>
    </row>
    <row r="209" spans="1:8">
      <c r="A209" s="17">
        <v>39</v>
      </c>
      <c r="B209" s="37" t="s">
        <v>170</v>
      </c>
      <c r="C209" s="37"/>
      <c r="D209" s="39">
        <v>5</v>
      </c>
      <c r="E209" s="38" t="s">
        <v>122</v>
      </c>
      <c r="F209" s="8"/>
      <c r="G209" s="8"/>
      <c r="H209" s="1"/>
    </row>
    <row r="210" spans="1:8">
      <c r="A210" s="17">
        <v>40</v>
      </c>
      <c r="B210" s="37" t="s">
        <v>171</v>
      </c>
      <c r="C210" s="37"/>
      <c r="D210" s="39" t="s">
        <v>146</v>
      </c>
      <c r="E210" s="38" t="s">
        <v>146</v>
      </c>
      <c r="F210" s="8"/>
      <c r="G210" s="8"/>
      <c r="H210" s="1"/>
    </row>
    <row r="211" spans="1:8">
      <c r="A211" s="20"/>
      <c r="B211" s="40"/>
      <c r="C211" s="2"/>
      <c r="D211" s="44" t="s">
        <v>109</v>
      </c>
      <c r="E211" s="45"/>
      <c r="F211" s="36"/>
      <c r="G211" s="27">
        <f>SUM(G171:G207)</f>
        <v>151900</v>
      </c>
      <c r="H211" s="2"/>
    </row>
    <row r="212" spans="1:8">
      <c r="A212" s="20"/>
      <c r="B212" s="40"/>
      <c r="D212" s="41" t="s">
        <v>111</v>
      </c>
      <c r="E212" s="42"/>
      <c r="F212" s="13"/>
      <c r="G212" s="16">
        <f>+G211*17%</f>
        <v>25823.000000000004</v>
      </c>
    </row>
    <row r="213" spans="1:8">
      <c r="A213" s="20"/>
      <c r="B213" s="40"/>
      <c r="D213" s="41" t="s">
        <v>69</v>
      </c>
      <c r="E213" s="42"/>
      <c r="F213" s="13"/>
      <c r="G213" s="16">
        <f>+G211+G212</f>
        <v>177723</v>
      </c>
    </row>
    <row r="217" spans="1:8">
      <c r="C217" s="3" t="s">
        <v>100</v>
      </c>
      <c r="D217" s="15"/>
      <c r="E217" s="15"/>
      <c r="F217" s="15"/>
      <c r="G217" s="15"/>
    </row>
    <row r="218" spans="1:8">
      <c r="C218" s="3" t="s">
        <v>101</v>
      </c>
      <c r="D218" s="15"/>
      <c r="E218" s="15"/>
      <c r="F218" s="15"/>
      <c r="G218" s="15"/>
    </row>
    <row r="219" spans="1:8">
      <c r="C219" s="3" t="s">
        <v>102</v>
      </c>
      <c r="D219" s="15"/>
      <c r="E219" s="15"/>
      <c r="F219" s="15"/>
    </row>
  </sheetData>
  <mergeCells count="20">
    <mergeCell ref="D212:E212"/>
    <mergeCell ref="D213:E213"/>
    <mergeCell ref="D119:E119"/>
    <mergeCell ref="B3:H3"/>
    <mergeCell ref="B4:H4"/>
    <mergeCell ref="D31:E31"/>
    <mergeCell ref="D32:E32"/>
    <mergeCell ref="D33:E33"/>
    <mergeCell ref="D70:E70"/>
    <mergeCell ref="D71:E71"/>
    <mergeCell ref="D72:E72"/>
    <mergeCell ref="D78:E78"/>
    <mergeCell ref="D79:E79"/>
    <mergeCell ref="D80:E80"/>
    <mergeCell ref="D120:E120"/>
    <mergeCell ref="D121:E121"/>
    <mergeCell ref="D164:E164"/>
    <mergeCell ref="D165:E165"/>
    <mergeCell ref="D166:E166"/>
    <mergeCell ref="D211:E211"/>
  </mergeCells>
  <printOptions horizontalCentered="1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Freeware Sys</dc:creator>
  <cp:lastModifiedBy>micro</cp:lastModifiedBy>
  <cp:lastPrinted>2021-10-21T08:11:41Z</cp:lastPrinted>
  <dcterms:created xsi:type="dcterms:W3CDTF">2016-07-01T15:50:41Z</dcterms:created>
  <dcterms:modified xsi:type="dcterms:W3CDTF">2021-11-04T08:50:13Z</dcterms:modified>
</cp:coreProperties>
</file>